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westvirginiauniversity.sharepoint.com/sites/CS101/Shared Documents/Course Content/Homework Help Projects/HW #1 Help/Major League Sports/"/>
    </mc:Choice>
  </mc:AlternateContent>
  <xr:revisionPtr revIDLastSave="60" documentId="8_{AB640599-D309-4395-A73D-A16816BA8588}" xr6:coauthVersionLast="47" xr6:coauthVersionMax="47" xr10:uidLastSave="{79D07960-C0FA-46E6-A878-F1750857A9EC}"/>
  <bookViews>
    <workbookView xWindow="-120" yWindow="-120" windowWidth="29040" windowHeight="15720" activeTab="1" xr2:uid="{B58747C2-3B60-4020-9912-F6FAC8EF81A9}"/>
  </bookViews>
  <sheets>
    <sheet name="Revenue Chart" sheetId="3" r:id="rId1"/>
    <sheet name="Revenue" sheetId="1" r:id="rId2"/>
    <sheet name="Analysis Ques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E22" i="1"/>
  <c r="D22" i="1"/>
  <c r="C22" i="1"/>
  <c r="B22" i="1"/>
  <c r="G4" i="1"/>
  <c r="G5" i="1"/>
  <c r="G6" i="1"/>
  <c r="G7" i="1"/>
  <c r="G8" i="1"/>
  <c r="G9" i="1"/>
  <c r="G10" i="1"/>
  <c r="G11" i="1"/>
  <c r="G12" i="1"/>
  <c r="G13" i="1"/>
  <c r="G14" i="1"/>
  <c r="G15" i="1"/>
  <c r="G16" i="1"/>
  <c r="G17" i="1"/>
  <c r="G18" i="1"/>
  <c r="G19" i="1"/>
  <c r="G20" i="1"/>
  <c r="G21" i="1"/>
  <c r="H4" i="1"/>
  <c r="H5" i="1"/>
  <c r="H6" i="1"/>
  <c r="H7" i="1"/>
  <c r="H8" i="1"/>
  <c r="H9" i="1"/>
  <c r="H10" i="1"/>
  <c r="H11" i="1"/>
  <c r="H12" i="1"/>
  <c r="H13" i="1"/>
  <c r="H14" i="1"/>
  <c r="H15" i="1"/>
  <c r="H16" i="1"/>
  <c r="H17" i="1"/>
  <c r="H18" i="1"/>
  <c r="H19" i="1"/>
  <c r="H20" i="1"/>
  <c r="H21" i="1"/>
</calcChain>
</file>

<file path=xl/sharedStrings.xml><?xml version="1.0" encoding="utf-8"?>
<sst xmlns="http://schemas.openxmlformats.org/spreadsheetml/2006/main" count="22" uniqueCount="22">
  <si>
    <t>Season</t>
  </si>
  <si>
    <t>MLB Revenue</t>
  </si>
  <si>
    <t>NBA Revenue</t>
  </si>
  <si>
    <t>NFL Revenue</t>
  </si>
  <si>
    <t>NHL Revenue</t>
  </si>
  <si>
    <t>Total Revenue</t>
  </si>
  <si>
    <t>Total Revenue Rank</t>
  </si>
  <si>
    <t>NFL Revenue Percentage</t>
  </si>
  <si>
    <t>Major League Sports Revenue - Firstname Lastname</t>
  </si>
  <si>
    <t>Total</t>
  </si>
  <si>
    <t>Question Step</t>
  </si>
  <si>
    <t>Response</t>
  </si>
  <si>
    <t>10a</t>
  </si>
  <si>
    <t>10b</t>
  </si>
  <si>
    <t>10c</t>
  </si>
  <si>
    <t>10d</t>
  </si>
  <si>
    <t>10e</t>
  </si>
  <si>
    <t>I used a polynomial trendline. It had the best fit for the existing data (best R-squared value) and gave a plausible projection for future revenue.</t>
  </si>
  <si>
    <t>Sports remain popular, but I think much of the revenue growth is driven by TV and streaming contracts. Payments for these continue to go up, so its more revenue pouring into league and team bank accounts.</t>
  </si>
  <si>
    <t>The height of the COVID pandemic overlapped with almost all of the 2020 baseball season. Shut downs started happening in March, right before the start of the regular season, and continued through late summer and into fall in some places. That's prime baseball time. The pandemic resulted in a significantly shorter season, with only 60 games rather than the normal 162 games.</t>
  </si>
  <si>
    <t>The Super Bowl is a tremendously popular event and is generally the most-watched event on television each year. Advertisers want to reach its large audience, and given that there are a limited number of ad slots available, the law of supply and demand results in expensive airtime.</t>
  </si>
  <si>
    <t>The four major leagues have wide-ranging media coverage on the TV and the Internet. This provides them with strong ratings and earns them significant revenue from TV and streaming contracts. Since they tend to be more popular in general, they have higher game attendance and larger fan bases which helps to drive ticket and licensing revenue as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</si>
</sst>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4" x14ac:knownFonts="1">
    <font>
      <sz val="11"/>
      <color theme="1"/>
      <name val="Aptos Narrow"/>
      <family val="2"/>
      <scheme val="minor"/>
    </font>
    <font>
      <b/>
      <sz val="11"/>
      <color theme="1"/>
      <name val="Aptos Narrow"/>
      <family val="2"/>
      <scheme val="minor"/>
    </font>
    <font>
      <sz val="8"/>
      <name val="Aptos Narrow"/>
      <family val="2"/>
      <scheme val="minor"/>
    </font>
    <font>
      <sz val="16"/>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3" fillId="0" borderId="0" xfId="0" applyFont="1" applyAlignment="1">
      <alignment horizontal="center"/>
    </xf>
    <xf numFmtId="164" fontId="0" fillId="0" borderId="0" xfId="0" applyNumberFormat="1"/>
    <xf numFmtId="165" fontId="0" fillId="0" borderId="0" xfId="0" applyNumberFormat="1"/>
    <xf numFmtId="0" fontId="1" fillId="0" borderId="0" xfId="0" applyFont="1"/>
    <xf numFmtId="0" fontId="1" fillId="0" borderId="0" xfId="0" applyFont="1" applyAlignment="1">
      <alignment vertical="top"/>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cellXfs>
  <cellStyles count="1">
    <cellStyle name="Normal" xfId="0" builtinId="0"/>
  </cellStyles>
  <dxfs count="9">
    <dxf>
      <font>
        <color theme="0"/>
      </font>
      <fill>
        <patternFill>
          <bgColor rgb="FF00B050"/>
        </patternFill>
      </fill>
    </dxf>
    <dxf>
      <font>
        <color theme="0"/>
      </font>
      <fill>
        <patternFill>
          <bgColor rgb="FFFF0000"/>
        </patternFill>
      </fill>
    </dxf>
    <dxf>
      <numFmt numFmtId="165" formatCode="0.0%"/>
    </dxf>
    <dxf>
      <numFmt numFmtId="164" formatCode="&quot;$&quot;#,##0"/>
    </dxf>
    <dxf>
      <numFmt numFmtId="164" formatCode="&quot;$&quot;#,##0"/>
    </dxf>
    <dxf>
      <numFmt numFmtId="164" formatCode="&quot;$&quot;#,##0"/>
    </dxf>
    <dxf>
      <numFmt numFmtId="164" formatCode="&quot;$&quot;#,##0"/>
    </dxf>
    <dxf>
      <numFmt numFmtId="164" formatCode="&quot;$&quot;#,##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Major League Sports Team 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'Revenue'!$B$3</c:f>
              <c:strCache>
                <c:ptCount val="1"/>
                <c:pt idx="0">
                  <c:v>MLB Revenue</c:v>
                </c:pt>
              </c:strCache>
            </c:strRef>
          </c:tx>
          <c:spPr>
            <a:ln w="28575" cap="rnd">
              <a:solidFill>
                <a:schemeClr val="accent2"/>
              </a:solidFill>
              <a:round/>
            </a:ln>
            <a:effectLst/>
          </c:spPr>
          <c:marker>
            <c:symbol val="none"/>
          </c:marker>
          <c:cat>
            <c:numRef>
              <c:f>'Revenue'!$A$4:$A$21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'Revenue'!$B$4:$B$21</c:f>
              <c:numCache>
                <c:formatCode>"$"#,##0</c:formatCode>
                <c:ptCount val="18"/>
                <c:pt idx="0">
                  <c:v>4730000000</c:v>
                </c:pt>
                <c:pt idx="1">
                  <c:v>5110000000</c:v>
                </c:pt>
                <c:pt idx="2">
                  <c:v>5480000000</c:v>
                </c:pt>
                <c:pt idx="3">
                  <c:v>5820000000</c:v>
                </c:pt>
                <c:pt idx="4">
                  <c:v>5900000000</c:v>
                </c:pt>
                <c:pt idx="5">
                  <c:v>6140000000</c:v>
                </c:pt>
                <c:pt idx="6">
                  <c:v>6360000000</c:v>
                </c:pt>
                <c:pt idx="7">
                  <c:v>6810000000</c:v>
                </c:pt>
                <c:pt idx="8">
                  <c:v>7100000000</c:v>
                </c:pt>
                <c:pt idx="9">
                  <c:v>7860000000</c:v>
                </c:pt>
                <c:pt idx="10">
                  <c:v>8390000000.000001</c:v>
                </c:pt>
                <c:pt idx="11">
                  <c:v>9030000000</c:v>
                </c:pt>
                <c:pt idx="12">
                  <c:v>9460000000</c:v>
                </c:pt>
                <c:pt idx="13">
                  <c:v>9900000000</c:v>
                </c:pt>
                <c:pt idx="14">
                  <c:v>10370000000</c:v>
                </c:pt>
                <c:pt idx="15">
                  <c:v>3660000000</c:v>
                </c:pt>
                <c:pt idx="16">
                  <c:v>9560000000</c:v>
                </c:pt>
                <c:pt idx="17">
                  <c:v>10320000000</c:v>
                </c:pt>
              </c:numCache>
            </c:numRef>
          </c:val>
          <c:smooth val="0"/>
          <c:extLst>
            <c:ext xmlns:c16="http://schemas.microsoft.com/office/drawing/2014/chart" uri="{C3380CC4-5D6E-409C-BE32-E72D297353CC}">
              <c16:uniqueId val="{00000001-AC7D-4173-80C9-005AA4C92C96}"/>
            </c:ext>
          </c:extLst>
        </c:ser>
        <c:ser>
          <c:idx val="2"/>
          <c:order val="1"/>
          <c:tx>
            <c:strRef>
              <c:f>'Revenue'!$C$3</c:f>
              <c:strCache>
                <c:ptCount val="1"/>
                <c:pt idx="0">
                  <c:v>NBA Revenue</c:v>
                </c:pt>
              </c:strCache>
            </c:strRef>
          </c:tx>
          <c:spPr>
            <a:ln w="28575" cap="rnd">
              <a:solidFill>
                <a:schemeClr val="accent3"/>
              </a:solidFill>
              <a:round/>
            </a:ln>
            <a:effectLst/>
          </c:spPr>
          <c:marker>
            <c:symbol val="none"/>
          </c:marker>
          <c:cat>
            <c:numRef>
              <c:f>'Revenue'!$A$4:$A$21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'Revenue'!$C$4:$C$21</c:f>
              <c:numCache>
                <c:formatCode>"$"#,##0</c:formatCode>
                <c:ptCount val="18"/>
                <c:pt idx="0">
                  <c:v>3370000000</c:v>
                </c:pt>
                <c:pt idx="1">
                  <c:v>3570000000</c:v>
                </c:pt>
                <c:pt idx="2">
                  <c:v>3770000000</c:v>
                </c:pt>
                <c:pt idx="3">
                  <c:v>3790000000</c:v>
                </c:pt>
                <c:pt idx="4">
                  <c:v>3810000000</c:v>
                </c:pt>
                <c:pt idx="5">
                  <c:v>3960000000</c:v>
                </c:pt>
                <c:pt idx="6">
                  <c:v>3680000000</c:v>
                </c:pt>
                <c:pt idx="7">
                  <c:v>4560000000</c:v>
                </c:pt>
                <c:pt idx="8">
                  <c:v>4790000000</c:v>
                </c:pt>
                <c:pt idx="9">
                  <c:v>5180000000</c:v>
                </c:pt>
                <c:pt idx="10">
                  <c:v>5870000000</c:v>
                </c:pt>
                <c:pt idx="11">
                  <c:v>7370000000</c:v>
                </c:pt>
                <c:pt idx="12">
                  <c:v>8010000000</c:v>
                </c:pt>
                <c:pt idx="13">
                  <c:v>8760000000</c:v>
                </c:pt>
                <c:pt idx="14">
                  <c:v>7920000000</c:v>
                </c:pt>
                <c:pt idx="15">
                  <c:v>6410000000</c:v>
                </c:pt>
                <c:pt idx="16">
                  <c:v>10020000000</c:v>
                </c:pt>
                <c:pt idx="17">
                  <c:v>10580000000</c:v>
                </c:pt>
              </c:numCache>
            </c:numRef>
          </c:val>
          <c:smooth val="0"/>
          <c:extLst>
            <c:ext xmlns:c16="http://schemas.microsoft.com/office/drawing/2014/chart" uri="{C3380CC4-5D6E-409C-BE32-E72D297353CC}">
              <c16:uniqueId val="{00000002-AC7D-4173-80C9-005AA4C92C96}"/>
            </c:ext>
          </c:extLst>
        </c:ser>
        <c:ser>
          <c:idx val="3"/>
          <c:order val="2"/>
          <c:tx>
            <c:strRef>
              <c:f>'Revenue'!$D$3</c:f>
              <c:strCache>
                <c:ptCount val="1"/>
                <c:pt idx="0">
                  <c:v>NFL Revenue</c:v>
                </c:pt>
              </c:strCache>
            </c:strRef>
          </c:tx>
          <c:spPr>
            <a:ln w="28575" cap="rnd">
              <a:solidFill>
                <a:schemeClr val="accent4"/>
              </a:solidFill>
              <a:round/>
            </a:ln>
            <a:effectLst/>
          </c:spPr>
          <c:marker>
            <c:symbol val="none"/>
          </c:marker>
          <c:cat>
            <c:numRef>
              <c:f>'Revenue'!$A$4:$A$21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'Revenue'!$D$4:$D$21</c:f>
              <c:numCache>
                <c:formatCode>"$"#,##0</c:formatCode>
                <c:ptCount val="18"/>
                <c:pt idx="0">
                  <c:v>6160000000</c:v>
                </c:pt>
                <c:pt idx="1">
                  <c:v>6540000000</c:v>
                </c:pt>
                <c:pt idx="2">
                  <c:v>7090000000</c:v>
                </c:pt>
                <c:pt idx="3">
                  <c:v>7570000000</c:v>
                </c:pt>
                <c:pt idx="4">
                  <c:v>8020000000</c:v>
                </c:pt>
                <c:pt idx="5">
                  <c:v>8350000000</c:v>
                </c:pt>
                <c:pt idx="6">
                  <c:v>8820000000</c:v>
                </c:pt>
                <c:pt idx="7">
                  <c:v>9170000000</c:v>
                </c:pt>
                <c:pt idx="8">
                  <c:v>9580000000</c:v>
                </c:pt>
                <c:pt idx="9">
                  <c:v>11090000000</c:v>
                </c:pt>
                <c:pt idx="10">
                  <c:v>12160000000</c:v>
                </c:pt>
                <c:pt idx="11">
                  <c:v>13160000000</c:v>
                </c:pt>
                <c:pt idx="12">
                  <c:v>13680000000</c:v>
                </c:pt>
                <c:pt idx="13">
                  <c:v>14480000000</c:v>
                </c:pt>
                <c:pt idx="14">
                  <c:v>15260000000</c:v>
                </c:pt>
                <c:pt idx="15">
                  <c:v>12200000000</c:v>
                </c:pt>
                <c:pt idx="16">
                  <c:v>17190000000</c:v>
                </c:pt>
                <c:pt idx="17">
                  <c:v>18600000000</c:v>
                </c:pt>
              </c:numCache>
            </c:numRef>
          </c:val>
          <c:smooth val="0"/>
          <c:extLst>
            <c:ext xmlns:c16="http://schemas.microsoft.com/office/drawing/2014/chart" uri="{C3380CC4-5D6E-409C-BE32-E72D297353CC}">
              <c16:uniqueId val="{00000003-AC7D-4173-80C9-005AA4C92C96}"/>
            </c:ext>
          </c:extLst>
        </c:ser>
        <c:ser>
          <c:idx val="4"/>
          <c:order val="3"/>
          <c:tx>
            <c:strRef>
              <c:f>'Revenue'!$E$3</c:f>
              <c:strCache>
                <c:ptCount val="1"/>
                <c:pt idx="0">
                  <c:v>NHL Revenue</c:v>
                </c:pt>
              </c:strCache>
            </c:strRef>
          </c:tx>
          <c:spPr>
            <a:ln w="28575" cap="rnd">
              <a:solidFill>
                <a:schemeClr val="accent5"/>
              </a:solidFill>
              <a:round/>
            </a:ln>
            <a:effectLst/>
          </c:spPr>
          <c:marker>
            <c:symbol val="none"/>
          </c:marker>
          <c:cat>
            <c:numRef>
              <c:f>'Revenue'!$A$4:$A$21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'Revenue'!$E$4:$E$21</c:f>
              <c:numCache>
                <c:formatCode>"$"#,##0</c:formatCode>
                <c:ptCount val="18"/>
                <c:pt idx="0">
                  <c:v>2270000000</c:v>
                </c:pt>
                <c:pt idx="1">
                  <c:v>2440000000</c:v>
                </c:pt>
                <c:pt idx="2">
                  <c:v>2750000000</c:v>
                </c:pt>
                <c:pt idx="3">
                  <c:v>2820000000</c:v>
                </c:pt>
                <c:pt idx="4">
                  <c:v>2930000000</c:v>
                </c:pt>
                <c:pt idx="5">
                  <c:v>3090000000</c:v>
                </c:pt>
                <c:pt idx="6">
                  <c:v>3370000000</c:v>
                </c:pt>
                <c:pt idx="7">
                  <c:v>2630000000</c:v>
                </c:pt>
                <c:pt idx="8">
                  <c:v>3700000000</c:v>
                </c:pt>
                <c:pt idx="9">
                  <c:v>3980000000</c:v>
                </c:pt>
                <c:pt idx="10">
                  <c:v>4099999999.9999995</c:v>
                </c:pt>
                <c:pt idx="11">
                  <c:v>4430000000</c:v>
                </c:pt>
                <c:pt idx="12">
                  <c:v>4860000000</c:v>
                </c:pt>
                <c:pt idx="13">
                  <c:v>5090000000</c:v>
                </c:pt>
                <c:pt idx="14">
                  <c:v>4370000000</c:v>
                </c:pt>
                <c:pt idx="15">
                  <c:v>2330000000</c:v>
                </c:pt>
                <c:pt idx="16">
                  <c:v>5930000000</c:v>
                </c:pt>
                <c:pt idx="17">
                  <c:v>6430000000</c:v>
                </c:pt>
              </c:numCache>
            </c:numRef>
          </c:val>
          <c:smooth val="0"/>
          <c:extLst>
            <c:ext xmlns:c16="http://schemas.microsoft.com/office/drawing/2014/chart" uri="{C3380CC4-5D6E-409C-BE32-E72D297353CC}">
              <c16:uniqueId val="{00000004-AC7D-4173-80C9-005AA4C92C96}"/>
            </c:ext>
          </c:extLst>
        </c:ser>
        <c:ser>
          <c:idx val="5"/>
          <c:order val="4"/>
          <c:tx>
            <c:strRef>
              <c:f>'Revenue'!$F$3</c:f>
              <c:strCache>
                <c:ptCount val="1"/>
                <c:pt idx="0">
                  <c:v>Total Revenue</c:v>
                </c:pt>
              </c:strCache>
            </c:strRef>
          </c:tx>
          <c:spPr>
            <a:ln w="28575" cap="rnd">
              <a:solidFill>
                <a:schemeClr val="accent6"/>
              </a:solidFill>
              <a:round/>
            </a:ln>
            <a:effectLst/>
          </c:spPr>
          <c:marker>
            <c:symbol val="none"/>
          </c:marker>
          <c:trendline>
            <c:spPr>
              <a:ln w="19050" cap="rnd">
                <a:solidFill>
                  <a:schemeClr val="accent6"/>
                </a:solidFill>
                <a:prstDash val="sysDot"/>
              </a:ln>
              <a:effectLst/>
            </c:spPr>
            <c:trendlineType val="poly"/>
            <c:order val="2"/>
            <c:forward val="10"/>
            <c:dispRSqr val="1"/>
            <c:dispEq val="0"/>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numRef>
              <c:f>'Revenue'!$A$4:$A$21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'Revenue'!$F$4:$F$21</c:f>
              <c:numCache>
                <c:formatCode>"$"#,##0</c:formatCode>
                <c:ptCount val="18"/>
                <c:pt idx="0">
                  <c:v>16530000000</c:v>
                </c:pt>
                <c:pt idx="1">
                  <c:v>17660000000</c:v>
                </c:pt>
                <c:pt idx="2">
                  <c:v>19090000000</c:v>
                </c:pt>
                <c:pt idx="3">
                  <c:v>20000000000</c:v>
                </c:pt>
                <c:pt idx="4">
                  <c:v>20660000000</c:v>
                </c:pt>
                <c:pt idx="5">
                  <c:v>21540000000</c:v>
                </c:pt>
                <c:pt idx="6">
                  <c:v>22230000000</c:v>
                </c:pt>
                <c:pt idx="7">
                  <c:v>23170000000</c:v>
                </c:pt>
                <c:pt idx="8">
                  <c:v>25170000000</c:v>
                </c:pt>
                <c:pt idx="9">
                  <c:v>28110000000</c:v>
                </c:pt>
                <c:pt idx="10">
                  <c:v>30520000000</c:v>
                </c:pt>
                <c:pt idx="11">
                  <c:v>33990000000</c:v>
                </c:pt>
                <c:pt idx="12">
                  <c:v>36010000000</c:v>
                </c:pt>
                <c:pt idx="13">
                  <c:v>38230000000</c:v>
                </c:pt>
                <c:pt idx="14">
                  <c:v>37920000000</c:v>
                </c:pt>
                <c:pt idx="15">
                  <c:v>24600000000</c:v>
                </c:pt>
                <c:pt idx="16">
                  <c:v>42700000000</c:v>
                </c:pt>
                <c:pt idx="17">
                  <c:v>45930000000</c:v>
                </c:pt>
              </c:numCache>
            </c:numRef>
          </c:val>
          <c:smooth val="0"/>
          <c:extLst>
            <c:ext xmlns:c16="http://schemas.microsoft.com/office/drawing/2014/chart" uri="{C3380CC4-5D6E-409C-BE32-E72D297353CC}">
              <c16:uniqueId val="{00000005-AC7D-4173-80C9-005AA4C92C96}"/>
            </c:ext>
          </c:extLst>
        </c:ser>
        <c:dLbls>
          <c:showLegendKey val="0"/>
          <c:showVal val="0"/>
          <c:showCatName val="0"/>
          <c:showSerName val="0"/>
          <c:showPercent val="0"/>
          <c:showBubbleSize val="0"/>
        </c:dLbls>
        <c:smooth val="0"/>
        <c:axId val="1493245455"/>
        <c:axId val="1493244975"/>
      </c:lineChart>
      <c:catAx>
        <c:axId val="14932454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Season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3244975"/>
        <c:crosses val="autoZero"/>
        <c:auto val="1"/>
        <c:lblAlgn val="ctr"/>
        <c:lblOffset val="100"/>
        <c:noMultiLvlLbl val="0"/>
      </c:catAx>
      <c:valAx>
        <c:axId val="14932449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Revenue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3245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A428D5F-B96B-4331-B158-BAFDB8E6106F}">
  <sheetPr/>
  <sheetViews>
    <sheetView zoomScale="11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5221" cy="6288186"/>
    <xdr:graphicFrame macro="">
      <xdr:nvGraphicFramePr>
        <xdr:cNvPr id="2" name="Chart 1">
          <a:extLst>
            <a:ext uri="{FF2B5EF4-FFF2-40B4-BE49-F238E27FC236}">
              <a16:creationId xmlns:a16="http://schemas.microsoft.com/office/drawing/2014/main" id="{54FA988E-CFC9-12FA-1BC9-79698868B07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D8F980-62BD-47EF-9F75-19A93316E898}" name="revenue" displayName="revenue" ref="A3:H22" totalsRowCount="1">
  <autoFilter ref="A3:H21" xr:uid="{AAD8F980-62BD-47EF-9F75-19A93316E898}"/>
  <tableColumns count="8">
    <tableColumn id="1" xr3:uid="{D6504D92-EBEA-497C-94C6-FD6C84B43AA4}" name="Season" totalsRowLabel="Total"/>
    <tableColumn id="2" xr3:uid="{6D61E4AD-6D51-4F31-9C59-A328BACF1AC7}" name="MLB Revenue" totalsRowFunction="sum" dataDxfId="7"/>
    <tableColumn id="3" xr3:uid="{EA07256E-C60A-4476-A76D-0AE6454E0655}" name="NBA Revenue" totalsRowFunction="sum" dataDxfId="6"/>
    <tableColumn id="4" xr3:uid="{D11A4763-FC51-4CD1-9FF3-37FBEC2F4D07}" name="NFL Revenue" totalsRowFunction="sum" dataDxfId="5"/>
    <tableColumn id="5" xr3:uid="{B02BD18C-7E21-4137-87B3-ECCA20634BC5}" name="NHL Revenue" totalsRowFunction="sum" dataDxfId="4"/>
    <tableColumn id="6" xr3:uid="{CB9DEBAE-1476-4D1F-9F28-FFFD58D01FB0}" name="Total Revenue" totalsRowFunction="sum" dataDxfId="3"/>
    <tableColumn id="7" xr3:uid="{EC2F2E52-FE89-4202-A75D-4856E086C9CA}" name="Total Revenue Rank" dataDxfId="8">
      <calculatedColumnFormula>_xlfn.RANK.EQ(revenue[[#This Row],[Total Revenue]],revenue[Total Revenue])</calculatedColumnFormula>
    </tableColumn>
    <tableColumn id="8" xr3:uid="{DB96FFC6-453F-44AF-A06B-6DDB12333A96}" name="NFL Revenue Percentage" dataDxfId="2">
      <calculatedColumnFormula>revenue[[#This Row],[NFL Revenue]]/revenue[[#This Row],[Total Revenue]]</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B81D-B32C-48D7-8032-56CB17D5BB6D}">
  <dimension ref="A1:H22"/>
  <sheetViews>
    <sheetView tabSelected="1" workbookViewId="0">
      <selection activeCell="A3" sqref="A3:H22"/>
    </sheetView>
  </sheetViews>
  <sheetFormatPr defaultRowHeight="15" x14ac:dyDescent="0.25"/>
  <cols>
    <col min="1" max="1" width="9.85546875" bestFit="1" customWidth="1"/>
    <col min="2" max="4" width="15.85546875" bestFit="1" customWidth="1"/>
    <col min="5" max="5" width="15.7109375" bestFit="1" customWidth="1"/>
    <col min="6" max="6" width="16.28515625" bestFit="1" customWidth="1"/>
    <col min="7" max="7" width="21.28515625" bestFit="1" customWidth="1"/>
    <col min="8" max="8" width="26.140625" bestFit="1" customWidth="1"/>
  </cols>
  <sheetData>
    <row r="1" spans="1:8" ht="21" x14ac:dyDescent="0.35">
      <c r="A1" s="1" t="s">
        <v>8</v>
      </c>
      <c r="B1" s="1"/>
      <c r="C1" s="1"/>
      <c r="D1" s="1"/>
      <c r="E1" s="1"/>
      <c r="F1" s="1"/>
      <c r="G1" s="1"/>
      <c r="H1" s="1"/>
    </row>
    <row r="3" spans="1:8" x14ac:dyDescent="0.25">
      <c r="A3" t="s">
        <v>0</v>
      </c>
      <c r="B3" t="s">
        <v>1</v>
      </c>
      <c r="C3" t="s">
        <v>2</v>
      </c>
      <c r="D3" t="s">
        <v>3</v>
      </c>
      <c r="E3" t="s">
        <v>4</v>
      </c>
      <c r="F3" t="s">
        <v>5</v>
      </c>
      <c r="G3" t="s">
        <v>6</v>
      </c>
      <c r="H3" t="s">
        <v>7</v>
      </c>
    </row>
    <row r="4" spans="1:8" x14ac:dyDescent="0.25">
      <c r="A4">
        <v>2005</v>
      </c>
      <c r="B4" s="2">
        <v>4730000000</v>
      </c>
      <c r="C4" s="2">
        <v>3370000000</v>
      </c>
      <c r="D4" s="2">
        <v>6160000000</v>
      </c>
      <c r="E4" s="2">
        <v>2270000000</v>
      </c>
      <c r="F4" s="2">
        <v>16530000000</v>
      </c>
      <c r="G4">
        <f>_xlfn.RANK.EQ(revenue[[#This Row],[Total Revenue]],revenue[Total Revenue])</f>
        <v>18</v>
      </c>
      <c r="H4" s="3">
        <f>revenue[[#This Row],[NFL Revenue]]/revenue[[#This Row],[Total Revenue]]</f>
        <v>0.37265577737447064</v>
      </c>
    </row>
    <row r="5" spans="1:8" x14ac:dyDescent="0.25">
      <c r="A5">
        <v>2006</v>
      </c>
      <c r="B5" s="2">
        <v>5110000000</v>
      </c>
      <c r="C5" s="2">
        <v>3570000000</v>
      </c>
      <c r="D5" s="2">
        <v>6540000000</v>
      </c>
      <c r="E5" s="2">
        <v>2440000000</v>
      </c>
      <c r="F5" s="2">
        <v>17660000000</v>
      </c>
      <c r="G5">
        <f>_xlfn.RANK.EQ(revenue[[#This Row],[Total Revenue]],revenue[Total Revenue])</f>
        <v>17</v>
      </c>
      <c r="H5" s="3">
        <f>revenue[[#This Row],[NFL Revenue]]/revenue[[#This Row],[Total Revenue]]</f>
        <v>0.37032842582106457</v>
      </c>
    </row>
    <row r="6" spans="1:8" x14ac:dyDescent="0.25">
      <c r="A6">
        <v>2007</v>
      </c>
      <c r="B6" s="2">
        <v>5480000000</v>
      </c>
      <c r="C6" s="2">
        <v>3770000000</v>
      </c>
      <c r="D6" s="2">
        <v>7090000000</v>
      </c>
      <c r="E6" s="2">
        <v>2750000000</v>
      </c>
      <c r="F6" s="2">
        <v>19090000000</v>
      </c>
      <c r="G6">
        <f>_xlfn.RANK.EQ(revenue[[#This Row],[Total Revenue]],revenue[Total Revenue])</f>
        <v>16</v>
      </c>
      <c r="H6" s="3">
        <f>revenue[[#This Row],[NFL Revenue]]/revenue[[#This Row],[Total Revenue]]</f>
        <v>0.37139863803038242</v>
      </c>
    </row>
    <row r="7" spans="1:8" x14ac:dyDescent="0.25">
      <c r="A7">
        <v>2008</v>
      </c>
      <c r="B7" s="2">
        <v>5820000000</v>
      </c>
      <c r="C7" s="2">
        <v>3790000000</v>
      </c>
      <c r="D7" s="2">
        <v>7570000000</v>
      </c>
      <c r="E7" s="2">
        <v>2820000000</v>
      </c>
      <c r="F7" s="2">
        <v>20000000000</v>
      </c>
      <c r="G7">
        <f>_xlfn.RANK.EQ(revenue[[#This Row],[Total Revenue]],revenue[Total Revenue])</f>
        <v>15</v>
      </c>
      <c r="H7" s="3">
        <f>revenue[[#This Row],[NFL Revenue]]/revenue[[#This Row],[Total Revenue]]</f>
        <v>0.3785</v>
      </c>
    </row>
    <row r="8" spans="1:8" x14ac:dyDescent="0.25">
      <c r="A8">
        <v>2009</v>
      </c>
      <c r="B8" s="2">
        <v>5900000000</v>
      </c>
      <c r="C8" s="2">
        <v>3810000000</v>
      </c>
      <c r="D8" s="2">
        <v>8020000000</v>
      </c>
      <c r="E8" s="2">
        <v>2930000000</v>
      </c>
      <c r="F8" s="2">
        <v>20660000000</v>
      </c>
      <c r="G8">
        <f>_xlfn.RANK.EQ(revenue[[#This Row],[Total Revenue]],revenue[Total Revenue])</f>
        <v>14</v>
      </c>
      <c r="H8" s="3">
        <f>revenue[[#This Row],[NFL Revenue]]/revenue[[#This Row],[Total Revenue]]</f>
        <v>0.38818973862536305</v>
      </c>
    </row>
    <row r="9" spans="1:8" x14ac:dyDescent="0.25">
      <c r="A9">
        <v>2010</v>
      </c>
      <c r="B9" s="2">
        <v>6140000000</v>
      </c>
      <c r="C9" s="2">
        <v>3960000000</v>
      </c>
      <c r="D9" s="2">
        <v>8350000000</v>
      </c>
      <c r="E9" s="2">
        <v>3090000000</v>
      </c>
      <c r="F9" s="2">
        <v>21540000000</v>
      </c>
      <c r="G9">
        <f>_xlfn.RANK.EQ(revenue[[#This Row],[Total Revenue]],revenue[Total Revenue])</f>
        <v>13</v>
      </c>
      <c r="H9" s="3">
        <f>revenue[[#This Row],[NFL Revenue]]/revenue[[#This Row],[Total Revenue]]</f>
        <v>0.38765088207985143</v>
      </c>
    </row>
    <row r="10" spans="1:8" x14ac:dyDescent="0.25">
      <c r="A10">
        <v>2011</v>
      </c>
      <c r="B10" s="2">
        <v>6360000000</v>
      </c>
      <c r="C10" s="2">
        <v>3680000000</v>
      </c>
      <c r="D10" s="2">
        <v>8820000000</v>
      </c>
      <c r="E10" s="2">
        <v>3370000000</v>
      </c>
      <c r="F10" s="2">
        <v>22230000000</v>
      </c>
      <c r="G10">
        <f>_xlfn.RANK.EQ(revenue[[#This Row],[Total Revenue]],revenue[Total Revenue])</f>
        <v>12</v>
      </c>
      <c r="H10" s="3">
        <f>revenue[[#This Row],[NFL Revenue]]/revenue[[#This Row],[Total Revenue]]</f>
        <v>0.39676113360323889</v>
      </c>
    </row>
    <row r="11" spans="1:8" x14ac:dyDescent="0.25">
      <c r="A11">
        <v>2012</v>
      </c>
      <c r="B11" s="2">
        <v>6810000000</v>
      </c>
      <c r="C11" s="2">
        <v>4560000000</v>
      </c>
      <c r="D11" s="2">
        <v>9170000000</v>
      </c>
      <c r="E11" s="2">
        <v>2630000000</v>
      </c>
      <c r="F11" s="2">
        <v>23170000000</v>
      </c>
      <c r="G11">
        <f>_xlfn.RANK.EQ(revenue[[#This Row],[Total Revenue]],revenue[Total Revenue])</f>
        <v>11</v>
      </c>
      <c r="H11" s="3">
        <f>revenue[[#This Row],[NFL Revenue]]/revenue[[#This Row],[Total Revenue]]</f>
        <v>0.39577039274924469</v>
      </c>
    </row>
    <row r="12" spans="1:8" x14ac:dyDescent="0.25">
      <c r="A12">
        <v>2013</v>
      </c>
      <c r="B12" s="2">
        <v>7100000000</v>
      </c>
      <c r="C12" s="2">
        <v>4790000000</v>
      </c>
      <c r="D12" s="2">
        <v>9580000000</v>
      </c>
      <c r="E12" s="2">
        <v>3700000000</v>
      </c>
      <c r="F12" s="2">
        <v>25170000000</v>
      </c>
      <c r="G12">
        <f>_xlfn.RANK.EQ(revenue[[#This Row],[Total Revenue]],revenue[Total Revenue])</f>
        <v>9</v>
      </c>
      <c r="H12" s="3">
        <f>revenue[[#This Row],[NFL Revenue]]/revenue[[#This Row],[Total Revenue]]</f>
        <v>0.3806118394914581</v>
      </c>
    </row>
    <row r="13" spans="1:8" x14ac:dyDescent="0.25">
      <c r="A13">
        <v>2014</v>
      </c>
      <c r="B13" s="2">
        <v>7860000000</v>
      </c>
      <c r="C13" s="2">
        <v>5180000000</v>
      </c>
      <c r="D13" s="2">
        <v>11090000000</v>
      </c>
      <c r="E13" s="2">
        <v>3980000000</v>
      </c>
      <c r="F13" s="2">
        <v>28110000000</v>
      </c>
      <c r="G13">
        <f>_xlfn.RANK.EQ(revenue[[#This Row],[Total Revenue]],revenue[Total Revenue])</f>
        <v>8</v>
      </c>
      <c r="H13" s="3">
        <f>revenue[[#This Row],[NFL Revenue]]/revenue[[#This Row],[Total Revenue]]</f>
        <v>0.3945215225898257</v>
      </c>
    </row>
    <row r="14" spans="1:8" x14ac:dyDescent="0.25">
      <c r="A14">
        <v>2015</v>
      </c>
      <c r="B14" s="2">
        <v>8390000000.000001</v>
      </c>
      <c r="C14" s="2">
        <v>5870000000</v>
      </c>
      <c r="D14" s="2">
        <v>12160000000</v>
      </c>
      <c r="E14" s="2">
        <v>4099999999.9999995</v>
      </c>
      <c r="F14" s="2">
        <v>30520000000</v>
      </c>
      <c r="G14">
        <f>_xlfn.RANK.EQ(revenue[[#This Row],[Total Revenue]],revenue[Total Revenue])</f>
        <v>7</v>
      </c>
      <c r="H14" s="3">
        <f>revenue[[#This Row],[NFL Revenue]]/revenue[[#This Row],[Total Revenue]]</f>
        <v>0.3984272608125819</v>
      </c>
    </row>
    <row r="15" spans="1:8" x14ac:dyDescent="0.25">
      <c r="A15">
        <v>2016</v>
      </c>
      <c r="B15" s="2">
        <v>9030000000</v>
      </c>
      <c r="C15" s="2">
        <v>7370000000</v>
      </c>
      <c r="D15" s="2">
        <v>13160000000</v>
      </c>
      <c r="E15" s="2">
        <v>4430000000</v>
      </c>
      <c r="F15" s="2">
        <v>33990000000</v>
      </c>
      <c r="G15">
        <f>_xlfn.RANK.EQ(revenue[[#This Row],[Total Revenue]],revenue[Total Revenue])</f>
        <v>6</v>
      </c>
      <c r="H15" s="3">
        <f>revenue[[#This Row],[NFL Revenue]]/revenue[[#This Row],[Total Revenue]]</f>
        <v>0.38717269785230951</v>
      </c>
    </row>
    <row r="16" spans="1:8" x14ac:dyDescent="0.25">
      <c r="A16">
        <v>2017</v>
      </c>
      <c r="B16" s="2">
        <v>9460000000</v>
      </c>
      <c r="C16" s="2">
        <v>8010000000</v>
      </c>
      <c r="D16" s="2">
        <v>13680000000</v>
      </c>
      <c r="E16" s="2">
        <v>4860000000</v>
      </c>
      <c r="F16" s="2">
        <v>36010000000</v>
      </c>
      <c r="G16">
        <f>_xlfn.RANK.EQ(revenue[[#This Row],[Total Revenue]],revenue[Total Revenue])</f>
        <v>5</v>
      </c>
      <c r="H16" s="3">
        <f>revenue[[#This Row],[NFL Revenue]]/revenue[[#This Row],[Total Revenue]]</f>
        <v>0.37989447375728963</v>
      </c>
    </row>
    <row r="17" spans="1:8" x14ac:dyDescent="0.25">
      <c r="A17">
        <v>2018</v>
      </c>
      <c r="B17" s="2">
        <v>9900000000</v>
      </c>
      <c r="C17" s="2">
        <v>8760000000</v>
      </c>
      <c r="D17" s="2">
        <v>14480000000</v>
      </c>
      <c r="E17" s="2">
        <v>5090000000</v>
      </c>
      <c r="F17" s="2">
        <v>38230000000</v>
      </c>
      <c r="G17">
        <f>_xlfn.RANK.EQ(revenue[[#This Row],[Total Revenue]],revenue[Total Revenue])</f>
        <v>3</v>
      </c>
      <c r="H17" s="3">
        <f>revenue[[#This Row],[NFL Revenue]]/revenue[[#This Row],[Total Revenue]]</f>
        <v>0.3787601360188334</v>
      </c>
    </row>
    <row r="18" spans="1:8" x14ac:dyDescent="0.25">
      <c r="A18">
        <v>2019</v>
      </c>
      <c r="B18" s="2">
        <v>10370000000</v>
      </c>
      <c r="C18" s="2">
        <v>7920000000</v>
      </c>
      <c r="D18" s="2">
        <v>15260000000</v>
      </c>
      <c r="E18" s="2">
        <v>4370000000</v>
      </c>
      <c r="F18" s="2">
        <v>37920000000</v>
      </c>
      <c r="G18">
        <f>_xlfn.RANK.EQ(revenue[[#This Row],[Total Revenue]],revenue[Total Revenue])</f>
        <v>4</v>
      </c>
      <c r="H18" s="3">
        <f>revenue[[#This Row],[NFL Revenue]]/revenue[[#This Row],[Total Revenue]]</f>
        <v>0.40242616033755274</v>
      </c>
    </row>
    <row r="19" spans="1:8" x14ac:dyDescent="0.25">
      <c r="A19">
        <v>2020</v>
      </c>
      <c r="B19" s="2">
        <v>3660000000</v>
      </c>
      <c r="C19" s="2">
        <v>6410000000</v>
      </c>
      <c r="D19" s="2">
        <v>12200000000</v>
      </c>
      <c r="E19" s="2">
        <v>2330000000</v>
      </c>
      <c r="F19" s="2">
        <v>24600000000</v>
      </c>
      <c r="G19">
        <f>_xlfn.RANK.EQ(revenue[[#This Row],[Total Revenue]],revenue[Total Revenue])</f>
        <v>10</v>
      </c>
      <c r="H19" s="3">
        <f>revenue[[#This Row],[NFL Revenue]]/revenue[[#This Row],[Total Revenue]]</f>
        <v>0.49593495934959347</v>
      </c>
    </row>
    <row r="20" spans="1:8" x14ac:dyDescent="0.25">
      <c r="A20">
        <v>2021</v>
      </c>
      <c r="B20" s="2">
        <v>9560000000</v>
      </c>
      <c r="C20" s="2">
        <v>10020000000</v>
      </c>
      <c r="D20" s="2">
        <v>17190000000</v>
      </c>
      <c r="E20" s="2">
        <v>5930000000</v>
      </c>
      <c r="F20" s="2">
        <v>42700000000</v>
      </c>
      <c r="G20">
        <f>_xlfn.RANK.EQ(revenue[[#This Row],[Total Revenue]],revenue[Total Revenue])</f>
        <v>2</v>
      </c>
      <c r="H20" s="3">
        <f>revenue[[#This Row],[NFL Revenue]]/revenue[[#This Row],[Total Revenue]]</f>
        <v>0.402576112412178</v>
      </c>
    </row>
    <row r="21" spans="1:8" x14ac:dyDescent="0.25">
      <c r="A21">
        <v>2022</v>
      </c>
      <c r="B21" s="2">
        <v>10320000000</v>
      </c>
      <c r="C21" s="2">
        <v>10580000000</v>
      </c>
      <c r="D21" s="2">
        <v>18600000000</v>
      </c>
      <c r="E21" s="2">
        <v>6430000000</v>
      </c>
      <c r="F21" s="2">
        <v>45930000000</v>
      </c>
      <c r="G21">
        <f>_xlfn.RANK.EQ(revenue[[#This Row],[Total Revenue]],revenue[Total Revenue])</f>
        <v>1</v>
      </c>
      <c r="H21" s="3">
        <f>revenue[[#This Row],[NFL Revenue]]/revenue[[#This Row],[Total Revenue]]</f>
        <v>0.40496407576747223</v>
      </c>
    </row>
    <row r="22" spans="1:8" x14ac:dyDescent="0.25">
      <c r="A22" t="s">
        <v>9</v>
      </c>
      <c r="B22" s="2">
        <f>SUBTOTAL(109,revenue[MLB Revenue])</f>
        <v>132000000000</v>
      </c>
      <c r="C22" s="2">
        <f>SUBTOTAL(109,revenue[NBA Revenue])</f>
        <v>105420000000</v>
      </c>
      <c r="D22" s="2">
        <f>SUBTOTAL(109,revenue[NFL Revenue])</f>
        <v>199120000000</v>
      </c>
      <c r="E22" s="2">
        <f>SUBTOTAL(109,revenue[NHL Revenue])</f>
        <v>67520000000</v>
      </c>
      <c r="F22" s="2">
        <f>SUBTOTAL(109,revenue[Total Revenue])</f>
        <v>504060000000</v>
      </c>
    </row>
  </sheetData>
  <mergeCells count="1">
    <mergeCell ref="A1:H1"/>
  </mergeCells>
  <phoneticPr fontId="2" type="noConversion"/>
  <conditionalFormatting sqref="H4:H21">
    <cfRule type="cellIs" dxfId="1" priority="2" operator="lessThan">
      <formula>0.38</formula>
    </cfRule>
    <cfRule type="cellIs" dxfId="0" priority="1" operator="greaterThanOrEqual">
      <formula>0.4</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023E1-0161-4B87-AE3E-67FD0665ED0A}">
  <dimension ref="A1:B6"/>
  <sheetViews>
    <sheetView workbookViewId="0">
      <selection activeCell="B7" sqref="B7"/>
    </sheetView>
  </sheetViews>
  <sheetFormatPr defaultRowHeight="15" x14ac:dyDescent="0.25"/>
  <cols>
    <col min="1" max="1" width="14" style="6" bestFit="1" customWidth="1"/>
    <col min="2" max="2" width="100.7109375" style="8" customWidth="1"/>
  </cols>
  <sheetData>
    <row r="1" spans="1:2" s="4" customFormat="1" x14ac:dyDescent="0.25">
      <c r="A1" s="5" t="s">
        <v>10</v>
      </c>
      <c r="B1" s="7" t="s">
        <v>11</v>
      </c>
    </row>
    <row r="2" spans="1:2" ht="110.1" customHeight="1" x14ac:dyDescent="0.25">
      <c r="A2" s="6" t="s">
        <v>12</v>
      </c>
      <c r="B2" s="8" t="s">
        <v>17</v>
      </c>
    </row>
    <row r="3" spans="1:2" ht="110.1" customHeight="1" x14ac:dyDescent="0.25">
      <c r="A3" s="6" t="s">
        <v>13</v>
      </c>
      <c r="B3" s="8" t="s">
        <v>18</v>
      </c>
    </row>
    <row r="4" spans="1:2" ht="110.1" customHeight="1" x14ac:dyDescent="0.25">
      <c r="A4" s="6" t="s">
        <v>14</v>
      </c>
      <c r="B4" s="8" t="s">
        <v>19</v>
      </c>
    </row>
    <row r="5" spans="1:2" ht="110.1" customHeight="1" x14ac:dyDescent="0.25">
      <c r="A5" s="6" t="s">
        <v>15</v>
      </c>
      <c r="B5" s="8" t="s">
        <v>20</v>
      </c>
    </row>
    <row r="6" spans="1:2" ht="110.1" customHeight="1" x14ac:dyDescent="0.25">
      <c r="A6" s="6" t="s">
        <v>16</v>
      </c>
      <c r="B6" s="8"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0BB9D8C422C5C247A9986974DA5711EF" ma:contentTypeVersion="20" ma:contentTypeDescription="Create a new document." ma:contentTypeScope="" ma:versionID="b747f9da619253a1ddd18bd0fc3f8db2">
  <xsd:schema xmlns:xsd="http://www.w3.org/2001/XMLSchema" xmlns:xs="http://www.w3.org/2001/XMLSchema" xmlns:p="http://schemas.microsoft.com/office/2006/metadata/properties" xmlns:ns2="9ce74c6f-0b4d-4e58-bc88-16eb9a3f2174" xmlns:ns3="efe8fa35-cd42-4519-861a-518b090cec4b" targetNamespace="http://schemas.microsoft.com/office/2006/metadata/properties" ma:root="true" ma:fieldsID="7bb0a2645a301432a1eaf4893072fd57" ns2:_="" ns3:_="">
    <xsd:import namespace="9ce74c6f-0b4d-4e58-bc88-16eb9a3f2174"/>
    <xsd:import namespace="efe8fa35-cd42-4519-861a-518b090cec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TaxCatchAll" minOccurs="0"/>
                <xsd:element ref="ns2:lcf76f155ced4ddcb4097134ff3c332f"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74c6f-0b4d-4e58-bc88-16eb9a3f2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bafe79d-3d34-4b47-ba45-d446bc85ef04"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e8fa35-cd42-4519-861a-518b090cec4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8bed8d1-a202-46b9-90bf-c9d1e038d253}" ma:internalName="TaxCatchAll" ma:showField="CatchAllData" ma:web="efe8fa35-cd42-4519-861a-518b090cec4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ce74c6f-0b4d-4e58-bc88-16eb9a3f2174">
      <Terms xmlns="http://schemas.microsoft.com/office/infopath/2007/PartnerControls"/>
    </lcf76f155ced4ddcb4097134ff3c332f>
    <TaxCatchAll xmlns="efe8fa35-cd42-4519-861a-518b090cec4b" xsi:nil="true"/>
  </documentManagement>
</p:properties>
</file>

<file path=customXml/itemProps1.xml><?xml version="1.0" encoding="utf-8"?>
<ds:datastoreItem xmlns:ds="http://schemas.openxmlformats.org/officeDocument/2006/customXml" ds:itemID="{90186A56-5137-4FBA-8C9C-EF9E2A275C82}">
  <ds:schemaRefs>
    <ds:schemaRef ds:uri="http://schemas.microsoft.com/DataMashup"/>
  </ds:schemaRefs>
</ds:datastoreItem>
</file>

<file path=customXml/itemProps2.xml><?xml version="1.0" encoding="utf-8"?>
<ds:datastoreItem xmlns:ds="http://schemas.openxmlformats.org/officeDocument/2006/customXml" ds:itemID="{F0C8401C-81A5-4643-B8F6-BEEDB4696DFB}"/>
</file>

<file path=customXml/itemProps3.xml><?xml version="1.0" encoding="utf-8"?>
<ds:datastoreItem xmlns:ds="http://schemas.openxmlformats.org/officeDocument/2006/customXml" ds:itemID="{799589A8-9A3A-4A27-89A9-2948A95B7B78}"/>
</file>

<file path=customXml/itemProps4.xml><?xml version="1.0" encoding="utf-8"?>
<ds:datastoreItem xmlns:ds="http://schemas.openxmlformats.org/officeDocument/2006/customXml" ds:itemID="{93CFBA17-7AA0-49C0-B86C-0FB2EACCE8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Revenue</vt:lpstr>
      <vt:lpstr>Analysis Questions</vt:lpstr>
      <vt:lpstr>Revenue Chart</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Solution - Homework #1 Help: Major League Sports Problem</dc:title>
  <dc:creator>CS101 Solution File</dc:creator>
  <dc:description>Solution - Homework #1 Help: Major League Sports Problem</dc:description>
  <cp:lastModifiedBy>Brian Powell</cp:lastModifiedBy>
  <dcterms:created xsi:type="dcterms:W3CDTF">2025-07-30T16:34:44Z</dcterms:created>
  <dcterms:modified xsi:type="dcterms:W3CDTF">2025-07-30T16:47:20Z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0x0101000BB9D8C422C5C247A9986974DA5711EF</vt:lpwstr>
  </property>
</Properties>
</file>