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bpowell\Desktop\"/>
    </mc:Choice>
  </mc:AlternateContent>
  <xr:revisionPtr revIDLastSave="0" documentId="13_ncr:1_{46C50F0D-B7DA-41CB-9DFD-8327583C6D9A}" xr6:coauthVersionLast="46" xr6:coauthVersionMax="46" xr10:uidLastSave="{00000000-0000-0000-0000-000000000000}"/>
  <bookViews>
    <workbookView xWindow="-120" yWindow="-120" windowWidth="19440" windowHeight="10440" firstSheet="1" activeTab="3" xr2:uid="{B221DA35-5EF5-4A24-985A-124C2E87B337}"/>
  </bookViews>
  <sheets>
    <sheet name="Population PivotTable" sheetId="4" r:id="rId1"/>
    <sheet name="Population" sheetId="1" r:id="rId2"/>
    <sheet name="Scenarios" sheetId="2" r:id="rId3"/>
    <sheet name="Analysis Questions" sheetId="3" r:id="rId4"/>
  </sheets>
  <definedNames>
    <definedName name="ExternalData_1" localSheetId="1" hidden="1">Population!$A$3:$D$78</definedName>
  </definedNames>
  <calcPr calcId="191029"/>
  <pivotCaches>
    <pivotCache cacheId="7"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2" l="1"/>
  <c r="E7" i="2" s="1"/>
  <c r="F7" i="2" s="1"/>
  <c r="G7" i="2" s="1"/>
  <c r="H7" i="2" s="1"/>
  <c r="I7" i="2" s="1"/>
  <c r="J7" i="2" s="1"/>
  <c r="K7" i="2" s="1"/>
  <c r="L7" i="2" s="1"/>
  <c r="M7" i="2" s="1"/>
  <c r="E6" i="2"/>
  <c r="F6" i="2" s="1"/>
  <c r="G6" i="2" s="1"/>
  <c r="H6" i="2" s="1"/>
  <c r="I6" i="2" s="1"/>
  <c r="J6" i="2" s="1"/>
  <c r="K6" i="2" s="1"/>
  <c r="L6" i="2" s="1"/>
  <c r="M6" i="2" s="1"/>
  <c r="D6" i="2"/>
  <c r="D8" i="2" l="1"/>
  <c r="E8" i="2"/>
  <c r="F8" i="2"/>
  <c r="G8" i="2"/>
  <c r="H8" i="2"/>
  <c r="I8" i="2"/>
  <c r="J8" i="2"/>
  <c r="K8" i="2"/>
  <c r="L8" i="2"/>
  <c r="M8" i="2"/>
  <c r="C8"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2B7DA929-969C-46E6-8EC3-044C551AC501}" keepAlive="1" name="Query - population" description="Connection to the 'population' query in the workbook." type="5" refreshedVersion="6" background="1" saveData="1">
    <dbPr connection="Provider=Microsoft.Mashup.OleDb.1;Data Source=$Workbook$;Location=population;Extended Properties=&quot;&quot;" command="SELECT * FROM [population]"/>
  </connection>
</connections>
</file>

<file path=xl/sharedStrings.xml><?xml version="1.0" encoding="utf-8"?>
<sst xmlns="http://schemas.openxmlformats.org/spreadsheetml/2006/main" count="188" uniqueCount="41">
  <si>
    <t>Location</t>
  </si>
  <si>
    <t>Ages</t>
  </si>
  <si>
    <t>Year</t>
  </si>
  <si>
    <t>Population</t>
  </si>
  <si>
    <t>Belle</t>
  </si>
  <si>
    <t>0-17</t>
  </si>
  <si>
    <t>18-24</t>
  </si>
  <si>
    <t>25-44</t>
  </si>
  <si>
    <t>45-64</t>
  </si>
  <si>
    <t>65+</t>
  </si>
  <si>
    <t>Charleston</t>
  </si>
  <si>
    <t>Chesapeake</t>
  </si>
  <si>
    <t>Marmet</t>
  </si>
  <si>
    <t>Remainder of Kanawha County</t>
  </si>
  <si>
    <t>Kanawha County Population</t>
  </si>
  <si>
    <t>(All)</t>
  </si>
  <si>
    <t>Row Labels</t>
  </si>
  <si>
    <t>Grand Total</t>
  </si>
  <si>
    <t>Column Labels</t>
  </si>
  <si>
    <t>Sum of Population</t>
  </si>
  <si>
    <t>1995-2004</t>
  </si>
  <si>
    <t>2005-2014</t>
  </si>
  <si>
    <t>2015-2024</t>
  </si>
  <si>
    <t>Population Scenarios</t>
  </si>
  <si>
    <t>Annual Growth Rate</t>
  </si>
  <si>
    <t>Population Threshold</t>
  </si>
  <si>
    <t>Charleston Population</t>
  </si>
  <si>
    <t>Amount above Threshold</t>
  </si>
  <si>
    <t>5% Above Threshold</t>
  </si>
  <si>
    <t>Question Number</t>
  </si>
  <si>
    <t>Response</t>
  </si>
  <si>
    <t>A</t>
  </si>
  <si>
    <t>I do not believe Charleston is likely to see a natural net increase in its population. It's population is relatively old, with 47% being 45 or older, several points higher than the national average. There aren't as many people in the age groups that can have children. Charleston is going to have difficulty replacing people who die off let alone growing its population.</t>
  </si>
  <si>
    <t>B</t>
  </si>
  <si>
    <t>Both Charleston and Kanawha County are losing population, but Charleston's population is dropping at a faster rate. As time goes on, Charleston makes up a smaller percentage of Kanawha County's overall population.</t>
  </si>
  <si>
    <t>C</t>
  </si>
  <si>
    <t>I don't believe the growth rate is attainable. While 0.9% per year is not out of line with what some areas see, those are for areas that are booming. Charleston is not. It would be a large swing to go from losing 0.5% per year to gaining 0.9% per year. I don't think that much change is realistic.</t>
  </si>
  <si>
    <t>D</t>
  </si>
  <si>
    <t>Charleston could annex land that's not currently in a city. It could try to make living in the city more attractive to people who might be commuting now. They could also offer tax breaks or other incentives to try attracting new employers and employees.</t>
  </si>
  <si>
    <t>E</t>
  </si>
  <si>
    <t>As the population of the country grows, there are more people who need places to live. You're likely to start seeing more 50,000+ cities just as a natural occurrence. If the MSA thresholds were changed to a percentage rather than a fixed number, the number of cities having MSA status would probably stay about the same since as the overall population grew, so would the threshold for MSA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</si>
</sst>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5"/>
      <color theme="3"/>
      <name val="Calibri"/>
      <family val="2"/>
      <scheme val="minor"/>
    </font>
    <font>
      <b/>
      <sz val="11"/>
      <color theme="1"/>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0" tint="-0.249977111117893"/>
        <bgColor indexed="64"/>
      </patternFill>
    </fill>
  </fills>
  <borders count="2">
    <border>
      <left/>
      <right/>
      <top/>
      <bottom/>
      <diagonal/>
    </border>
    <border>
      <left/>
      <right/>
      <top/>
      <bottom style="thick">
        <color theme="4"/>
      </bottom>
      <diagonal/>
    </border>
  </borders>
  <cellStyleXfs count="2">
    <xf numFmtId="0" fontId="0" fillId="0" borderId="0"/>
    <xf numFmtId="0" fontId="1" fillId="0" borderId="1" applyNumberFormat="0" applyFill="0" applyAlignment="0" applyProtection="0"/>
  </cellStyleXfs>
  <cellXfs count="16">
    <xf numFmtId="0" fontId="0" fillId="0" borderId="0" xfId="0"/>
    <xf numFmtId="0" fontId="0" fillId="0" borderId="0" xfId="0" applyNumberFormat="1"/>
    <xf numFmtId="0" fontId="1" fillId="0" borderId="1" xfId="1" applyAlignment="1"/>
    <xf numFmtId="3" fontId="0" fillId="0" borderId="0" xfId="0" applyNumberFormat="1"/>
    <xf numFmtId="0" fontId="0" fillId="0" borderId="0" xfId="0" pivotButton="1"/>
    <xf numFmtId="0" fontId="0" fillId="0" borderId="0" xfId="0" applyAlignment="1">
      <alignment horizontal="left"/>
    </xf>
    <xf numFmtId="0" fontId="1" fillId="0" borderId="1" xfId="1"/>
    <xf numFmtId="0" fontId="0" fillId="2" borderId="0" xfId="0" applyFill="1"/>
    <xf numFmtId="0" fontId="0" fillId="3" borderId="0" xfId="0" applyFill="1"/>
    <xf numFmtId="10" fontId="0" fillId="0" borderId="0" xfId="0" applyNumberFormat="1"/>
    <xf numFmtId="3" fontId="0" fillId="3" borderId="0" xfId="0" applyNumberFormat="1" applyFill="1"/>
    <xf numFmtId="0" fontId="2" fillId="0" borderId="0" xfId="0" applyFont="1"/>
    <xf numFmtId="0" fontId="2" fillId="0" borderId="0" xfId="0" applyFont="1" applyAlignment="1">
      <alignment vertical="top"/>
    </xf>
    <xf numFmtId="0" fontId="0" fillId="0" borderId="0" xfId="0" applyAlignment="1">
      <alignment vertical="top"/>
    </xf>
    <xf numFmtId="0" fontId="2" fillId="0" borderId="0" xfId="0" applyFont="1" applyAlignment="1">
      <alignment vertical="top" wrapText="1"/>
    </xf>
    <xf numFmtId="0" fontId="0" fillId="0" borderId="0" xfId="0" applyAlignment="1">
      <alignment vertical="top" wrapText="1"/>
    </xf>
  </cellXfs>
  <cellStyles count="2">
    <cellStyle name="Heading 1" xfId="1" builtinId="16"/>
    <cellStyle name="Normal" xfId="0" builtinId="0"/>
  </cellStyles>
  <dxfs count="3">
    <dxf>
      <numFmt numFmtId="3" formatCode="#,##0"/>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M. Powell" refreshedDate="44342.571262847225" createdVersion="6" refreshedVersion="6" minRefreshableVersion="3" recordCount="75" xr:uid="{5003D757-955E-4185-998E-60179A32659A}">
  <cacheSource type="worksheet">
    <worksheetSource name="population"/>
  </cacheSource>
  <cacheFields count="4">
    <cacheField name="Location" numFmtId="0">
      <sharedItems count="5">
        <s v="Belle"/>
        <s v="Charleston"/>
        <s v="Chesapeake"/>
        <s v="Marmet"/>
        <s v="Remainder of Kanawha County"/>
      </sharedItems>
    </cacheField>
    <cacheField name="Ages" numFmtId="0">
      <sharedItems count="5">
        <s v="0-17"/>
        <s v="18-24"/>
        <s v="25-44"/>
        <s v="45-64"/>
        <s v="65+"/>
      </sharedItems>
    </cacheField>
    <cacheField name="Year" numFmtId="0">
      <sharedItems containsSemiMixedTypes="0" containsString="0" containsNumber="1" containsInteger="1" minValue="2000" maxValue="2019" count="3">
        <n v="2019"/>
        <n v="2010"/>
        <n v="2000"/>
      </sharedItems>
      <fieldGroup base="2">
        <rangePr autoStart="0" startNum="1995" endNum="2019" groupInterval="10"/>
        <groupItems count="5">
          <s v="&lt;1995"/>
          <s v="1995-2004"/>
          <s v="2005-2014"/>
          <s v="2015-2024"/>
          <s v="&gt;2025"/>
        </groupItems>
      </fieldGroup>
    </cacheField>
    <cacheField name="Population" numFmtId="3">
      <sharedItems containsSemiMixedTypes="0" containsString="0" containsNumber="1" containsInteger="1" minValue="93" maxValue="4155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5">
  <r>
    <x v="0"/>
    <x v="0"/>
    <x v="0"/>
    <n v="234"/>
  </r>
  <r>
    <x v="0"/>
    <x v="1"/>
    <x v="0"/>
    <n v="114"/>
  </r>
  <r>
    <x v="0"/>
    <x v="2"/>
    <x v="0"/>
    <n v="279"/>
  </r>
  <r>
    <x v="0"/>
    <x v="3"/>
    <x v="0"/>
    <n v="295"/>
  </r>
  <r>
    <x v="0"/>
    <x v="4"/>
    <x v="0"/>
    <n v="241"/>
  </r>
  <r>
    <x v="1"/>
    <x v="0"/>
    <x v="0"/>
    <n v="8923"/>
  </r>
  <r>
    <x v="1"/>
    <x v="1"/>
    <x v="0"/>
    <n v="4258"/>
  </r>
  <r>
    <x v="1"/>
    <x v="2"/>
    <x v="0"/>
    <n v="12450"/>
  </r>
  <r>
    <x v="1"/>
    <x v="3"/>
    <x v="0"/>
    <n v="13088"/>
  </r>
  <r>
    <x v="1"/>
    <x v="4"/>
    <x v="0"/>
    <n v="9287"/>
  </r>
  <r>
    <x v="2"/>
    <x v="0"/>
    <x v="0"/>
    <n v="462"/>
  </r>
  <r>
    <x v="2"/>
    <x v="1"/>
    <x v="0"/>
    <n v="157"/>
  </r>
  <r>
    <x v="2"/>
    <x v="2"/>
    <x v="0"/>
    <n v="402"/>
  </r>
  <r>
    <x v="2"/>
    <x v="3"/>
    <x v="0"/>
    <n v="381"/>
  </r>
  <r>
    <x v="2"/>
    <x v="4"/>
    <x v="0"/>
    <n v="513"/>
  </r>
  <r>
    <x v="3"/>
    <x v="0"/>
    <x v="0"/>
    <n v="303"/>
  </r>
  <r>
    <x v="3"/>
    <x v="1"/>
    <x v="0"/>
    <n v="167"/>
  </r>
  <r>
    <x v="3"/>
    <x v="2"/>
    <x v="0"/>
    <n v="350"/>
  </r>
  <r>
    <x v="3"/>
    <x v="3"/>
    <x v="0"/>
    <n v="427"/>
  </r>
  <r>
    <x v="3"/>
    <x v="4"/>
    <x v="0"/>
    <n v="378"/>
  </r>
  <r>
    <x v="4"/>
    <x v="0"/>
    <x v="0"/>
    <n v="26950"/>
  </r>
  <r>
    <x v="4"/>
    <x v="1"/>
    <x v="0"/>
    <n v="9132"/>
  </r>
  <r>
    <x v="4"/>
    <x v="2"/>
    <x v="0"/>
    <n v="31192"/>
  </r>
  <r>
    <x v="4"/>
    <x v="3"/>
    <x v="0"/>
    <n v="37106"/>
  </r>
  <r>
    <x v="4"/>
    <x v="4"/>
    <x v="0"/>
    <n v="26190"/>
  </r>
  <r>
    <x v="0"/>
    <x v="0"/>
    <x v="1"/>
    <n v="256"/>
  </r>
  <r>
    <x v="0"/>
    <x v="1"/>
    <x v="1"/>
    <n v="93"/>
  </r>
  <r>
    <x v="0"/>
    <x v="2"/>
    <x v="1"/>
    <n v="313"/>
  </r>
  <r>
    <x v="0"/>
    <x v="3"/>
    <x v="1"/>
    <n v="361"/>
  </r>
  <r>
    <x v="0"/>
    <x v="4"/>
    <x v="1"/>
    <n v="237"/>
  </r>
  <r>
    <x v="1"/>
    <x v="0"/>
    <x v="1"/>
    <n v="10307"/>
  </r>
  <r>
    <x v="1"/>
    <x v="1"/>
    <x v="1"/>
    <n v="4634"/>
  </r>
  <r>
    <x v="1"/>
    <x v="2"/>
    <x v="1"/>
    <n v="12834"/>
  </r>
  <r>
    <x v="1"/>
    <x v="3"/>
    <x v="1"/>
    <n v="15331"/>
  </r>
  <r>
    <x v="1"/>
    <x v="4"/>
    <x v="1"/>
    <n v="8294"/>
  </r>
  <r>
    <x v="2"/>
    <x v="0"/>
    <x v="1"/>
    <n v="323"/>
  </r>
  <r>
    <x v="2"/>
    <x v="1"/>
    <x v="1"/>
    <n v="113"/>
  </r>
  <r>
    <x v="2"/>
    <x v="2"/>
    <x v="1"/>
    <n v="366"/>
  </r>
  <r>
    <x v="2"/>
    <x v="3"/>
    <x v="1"/>
    <n v="481"/>
  </r>
  <r>
    <x v="2"/>
    <x v="4"/>
    <x v="1"/>
    <n v="271"/>
  </r>
  <r>
    <x v="3"/>
    <x v="0"/>
    <x v="1"/>
    <n v="278"/>
  </r>
  <r>
    <x v="3"/>
    <x v="1"/>
    <x v="1"/>
    <n v="139"/>
  </r>
  <r>
    <x v="3"/>
    <x v="2"/>
    <x v="1"/>
    <n v="309"/>
  </r>
  <r>
    <x v="3"/>
    <x v="3"/>
    <x v="1"/>
    <n v="430"/>
  </r>
  <r>
    <x v="3"/>
    <x v="4"/>
    <x v="1"/>
    <n v="347"/>
  </r>
  <r>
    <x v="4"/>
    <x v="0"/>
    <x v="1"/>
    <n v="28570"/>
  </r>
  <r>
    <x v="4"/>
    <x v="1"/>
    <x v="1"/>
    <n v="10151"/>
  </r>
  <r>
    <x v="4"/>
    <x v="2"/>
    <x v="1"/>
    <n v="33902"/>
  </r>
  <r>
    <x v="4"/>
    <x v="3"/>
    <x v="1"/>
    <n v="41557"/>
  </r>
  <r>
    <x v="4"/>
    <x v="4"/>
    <x v="1"/>
    <n v="23166"/>
  </r>
  <r>
    <x v="0"/>
    <x v="0"/>
    <x v="2"/>
    <n v="262"/>
  </r>
  <r>
    <x v="0"/>
    <x v="1"/>
    <x v="2"/>
    <n v="93"/>
  </r>
  <r>
    <x v="0"/>
    <x v="2"/>
    <x v="2"/>
    <n v="328"/>
  </r>
  <r>
    <x v="0"/>
    <x v="3"/>
    <x v="2"/>
    <n v="335"/>
  </r>
  <r>
    <x v="0"/>
    <x v="4"/>
    <x v="2"/>
    <n v="241"/>
  </r>
  <r>
    <x v="1"/>
    <x v="0"/>
    <x v="2"/>
    <n v="11043"/>
  </r>
  <r>
    <x v="1"/>
    <x v="1"/>
    <x v="2"/>
    <n v="4511"/>
  </r>
  <r>
    <x v="1"/>
    <x v="2"/>
    <x v="2"/>
    <n v="14927"/>
  </r>
  <r>
    <x v="1"/>
    <x v="3"/>
    <x v="2"/>
    <n v="13517"/>
  </r>
  <r>
    <x v="1"/>
    <x v="4"/>
    <x v="2"/>
    <n v="9423"/>
  </r>
  <r>
    <x v="2"/>
    <x v="0"/>
    <x v="2"/>
    <n v="324"/>
  </r>
  <r>
    <x v="2"/>
    <x v="1"/>
    <x v="2"/>
    <n v="114"/>
  </r>
  <r>
    <x v="2"/>
    <x v="2"/>
    <x v="2"/>
    <n v="425"/>
  </r>
  <r>
    <x v="2"/>
    <x v="3"/>
    <x v="2"/>
    <n v="446"/>
  </r>
  <r>
    <x v="2"/>
    <x v="4"/>
    <x v="2"/>
    <n v="334"/>
  </r>
  <r>
    <x v="3"/>
    <x v="0"/>
    <x v="2"/>
    <n v="316"/>
  </r>
  <r>
    <x v="3"/>
    <x v="1"/>
    <x v="2"/>
    <n v="129"/>
  </r>
  <r>
    <x v="3"/>
    <x v="2"/>
    <x v="2"/>
    <n v="485"/>
  </r>
  <r>
    <x v="3"/>
    <x v="3"/>
    <x v="2"/>
    <n v="396"/>
  </r>
  <r>
    <x v="3"/>
    <x v="4"/>
    <x v="2"/>
    <n v="367"/>
  </r>
  <r>
    <x v="4"/>
    <x v="0"/>
    <x v="2"/>
    <n v="30693"/>
  </r>
  <r>
    <x v="4"/>
    <x v="1"/>
    <x v="2"/>
    <n v="11994"/>
  </r>
  <r>
    <x v="4"/>
    <x v="2"/>
    <x v="2"/>
    <n v="40076"/>
  </r>
  <r>
    <x v="4"/>
    <x v="3"/>
    <x v="2"/>
    <n v="36623"/>
  </r>
  <r>
    <x v="4"/>
    <x v="4"/>
    <x v="2"/>
    <n v="2267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D28AEA9-9C07-48E4-B479-A46EFC0C3D69}" name="PivotTable1"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G8" firstHeaderRow="1" firstDataRow="2" firstDataCol="1" rowPageCount="1" colPageCount="1"/>
  <pivotFields count="4">
    <pivotField axis="axisCol" showAll="0">
      <items count="6">
        <item x="0"/>
        <item x="1"/>
        <item x="2"/>
        <item x="3"/>
        <item x="4"/>
        <item t="default"/>
      </items>
    </pivotField>
    <pivotField axis="axisPage" showAll="0">
      <items count="6">
        <item x="0"/>
        <item x="1"/>
        <item x="2"/>
        <item x="3"/>
        <item x="4"/>
        <item t="default"/>
      </items>
    </pivotField>
    <pivotField axis="axisRow" showAll="0">
      <items count="6">
        <item x="0"/>
        <item x="1"/>
        <item x="2"/>
        <item x="3"/>
        <item x="4"/>
        <item t="default"/>
      </items>
    </pivotField>
    <pivotField dataField="1" numFmtId="3" showAll="0"/>
  </pivotFields>
  <rowFields count="1">
    <field x="2"/>
  </rowFields>
  <rowItems count="4">
    <i>
      <x v="1"/>
    </i>
    <i>
      <x v="2"/>
    </i>
    <i>
      <x v="3"/>
    </i>
    <i t="grand">
      <x/>
    </i>
  </rowItems>
  <colFields count="1">
    <field x="0"/>
  </colFields>
  <colItems count="6">
    <i>
      <x/>
    </i>
    <i>
      <x v="1"/>
    </i>
    <i>
      <x v="2"/>
    </i>
    <i>
      <x v="3"/>
    </i>
    <i>
      <x v="4"/>
    </i>
    <i t="grand">
      <x/>
    </i>
  </colItems>
  <pageFields count="1">
    <pageField fld="1" hier="-1"/>
  </pageFields>
  <dataFields count="1">
    <dataField name="Sum of Population" fld="3" baseField="2" baseItem="2"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9B58717D-CFDE-4865-A6C3-31FF3D9B39BE}" autoFormatId="16" applyNumberFormats="0" applyBorderFormats="0" applyFontFormats="0" applyPatternFormats="0" applyAlignmentFormats="0" applyWidthHeightFormats="0">
  <queryTableRefresh nextId="5">
    <queryTableFields count="4">
      <queryTableField id="1" name="Location" tableColumnId="1"/>
      <queryTableField id="2" name="Ages" tableColumnId="2"/>
      <queryTableField id="3" name="Year" tableColumnId="3"/>
      <queryTableField id="4" name="Population"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DA4058F-3E4C-4E3D-95BE-CDDAAB508D74}" name="population" displayName="population" ref="A3:D78" tableType="queryTable" totalsRowShown="0">
  <autoFilter ref="A3:D78" xr:uid="{30063658-4A11-400F-96B8-2785D03A8933}"/>
  <tableColumns count="4">
    <tableColumn id="1" xr3:uid="{46EE6504-9E6A-4FE5-8CEB-D34A751BA7A6}" uniqueName="1" name="Location" queryTableFieldId="1" dataDxfId="2"/>
    <tableColumn id="2" xr3:uid="{B61E77CE-8C20-4ADE-9C58-BE8AD12A5CEE}" uniqueName="2" name="Ages" queryTableFieldId="2" dataDxfId="1"/>
    <tableColumn id="3" xr3:uid="{CB795C2C-6710-40FB-A0E5-9A369CDD1611}" uniqueName="3" name="Year" queryTableFieldId="3"/>
    <tableColumn id="4" xr3:uid="{0A34D3B5-9ADE-4BCD-A291-6622B27BE377}" uniqueName="4" name="Population" queryTableFieldId="4" dataDxfId="0"/>
  </tableColumns>
  <tableStyleInfo name="TableStyleMedium16"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980C8-682F-4D97-995D-D03614704FEB}">
  <dimension ref="A1:G8"/>
  <sheetViews>
    <sheetView workbookViewId="0">
      <selection activeCell="D7" sqref="D7"/>
    </sheetView>
  </sheetViews>
  <sheetFormatPr defaultRowHeight="15" x14ac:dyDescent="0.25"/>
  <cols>
    <col min="1" max="1" width="17.5703125" bestFit="1" customWidth="1"/>
    <col min="2" max="2" width="16.28515625" bestFit="1" customWidth="1"/>
    <col min="3" max="3" width="10.5703125" bestFit="1" customWidth="1"/>
    <col min="4" max="4" width="11.7109375" bestFit="1" customWidth="1"/>
    <col min="5" max="5" width="8.140625" bestFit="1" customWidth="1"/>
    <col min="6" max="6" width="28.7109375" bestFit="1" customWidth="1"/>
    <col min="7" max="7" width="11.28515625" bestFit="1" customWidth="1"/>
  </cols>
  <sheetData>
    <row r="1" spans="1:7" x14ac:dyDescent="0.25">
      <c r="A1" s="4" t="s">
        <v>1</v>
      </c>
      <c r="B1" t="s">
        <v>15</v>
      </c>
    </row>
    <row r="3" spans="1:7" x14ac:dyDescent="0.25">
      <c r="A3" s="4" t="s">
        <v>19</v>
      </c>
      <c r="B3" s="4" t="s">
        <v>18</v>
      </c>
    </row>
    <row r="4" spans="1:7" x14ac:dyDescent="0.25">
      <c r="A4" s="4" t="s">
        <v>16</v>
      </c>
      <c r="B4" t="s">
        <v>4</v>
      </c>
      <c r="C4" t="s">
        <v>10</v>
      </c>
      <c r="D4" t="s">
        <v>11</v>
      </c>
      <c r="E4" t="s">
        <v>12</v>
      </c>
      <c r="F4" t="s">
        <v>13</v>
      </c>
      <c r="G4" t="s">
        <v>17</v>
      </c>
    </row>
    <row r="5" spans="1:7" x14ac:dyDescent="0.25">
      <c r="A5" s="5" t="s">
        <v>20</v>
      </c>
      <c r="B5" s="3">
        <v>1259</v>
      </c>
      <c r="C5" s="3">
        <v>53421</v>
      </c>
      <c r="D5" s="3">
        <v>1643</v>
      </c>
      <c r="E5" s="3">
        <v>1693</v>
      </c>
      <c r="F5" s="3">
        <v>142057</v>
      </c>
      <c r="G5" s="3">
        <v>200073</v>
      </c>
    </row>
    <row r="6" spans="1:7" x14ac:dyDescent="0.25">
      <c r="A6" s="5" t="s">
        <v>21</v>
      </c>
      <c r="B6" s="3">
        <v>1260</v>
      </c>
      <c r="C6" s="3">
        <v>51400</v>
      </c>
      <c r="D6" s="3">
        <v>1554</v>
      </c>
      <c r="E6" s="3">
        <v>1503</v>
      </c>
      <c r="F6" s="3">
        <v>137346</v>
      </c>
      <c r="G6" s="3">
        <v>193063</v>
      </c>
    </row>
    <row r="7" spans="1:7" x14ac:dyDescent="0.25">
      <c r="A7" s="5" t="s">
        <v>22</v>
      </c>
      <c r="B7" s="3">
        <v>1163</v>
      </c>
      <c r="C7" s="3">
        <v>48006</v>
      </c>
      <c r="D7" s="3">
        <v>1915</v>
      </c>
      <c r="E7" s="3">
        <v>1625</v>
      </c>
      <c r="F7" s="3">
        <v>130570</v>
      </c>
      <c r="G7" s="3">
        <v>183279</v>
      </c>
    </row>
    <row r="8" spans="1:7" x14ac:dyDescent="0.25">
      <c r="A8" s="5" t="s">
        <v>17</v>
      </c>
      <c r="B8" s="3">
        <v>3682</v>
      </c>
      <c r="C8" s="3">
        <v>152827</v>
      </c>
      <c r="D8" s="3">
        <v>5112</v>
      </c>
      <c r="E8" s="3">
        <v>4821</v>
      </c>
      <c r="F8" s="3">
        <v>409973</v>
      </c>
      <c r="G8" s="3">
        <v>576415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475AC-76EF-42A7-92CD-D4E1F0D4DAC5}">
  <dimension ref="A1:D78"/>
  <sheetViews>
    <sheetView workbookViewId="0">
      <selection activeCell="D10" sqref="D10:D11"/>
    </sheetView>
  </sheetViews>
  <sheetFormatPr defaultRowHeight="15" x14ac:dyDescent="0.25"/>
  <cols>
    <col min="1" max="1" width="28.7109375" bestFit="1" customWidth="1"/>
    <col min="2" max="2" width="7.5703125" bestFit="1" customWidth="1"/>
    <col min="3" max="3" width="7.28515625" bestFit="1" customWidth="1"/>
    <col min="4" max="4" width="13" bestFit="1" customWidth="1"/>
  </cols>
  <sheetData>
    <row r="1" spans="1:4" ht="20.25" thickBot="1" x14ac:dyDescent="0.35">
      <c r="A1" s="2" t="s">
        <v>14</v>
      </c>
      <c r="B1" s="2"/>
      <c r="C1" s="2"/>
      <c r="D1" s="2"/>
    </row>
    <row r="2" spans="1:4" ht="15.75" thickTop="1" x14ac:dyDescent="0.25"/>
    <row r="3" spans="1:4" x14ac:dyDescent="0.25">
      <c r="A3" t="s">
        <v>0</v>
      </c>
      <c r="B3" t="s">
        <v>1</v>
      </c>
      <c r="C3" t="s">
        <v>2</v>
      </c>
      <c r="D3" t="s">
        <v>3</v>
      </c>
    </row>
    <row r="4" spans="1:4" x14ac:dyDescent="0.25">
      <c r="A4" s="1" t="s">
        <v>4</v>
      </c>
      <c r="B4" s="1" t="s">
        <v>5</v>
      </c>
      <c r="C4">
        <v>2019</v>
      </c>
      <c r="D4" s="3">
        <v>234</v>
      </c>
    </row>
    <row r="5" spans="1:4" x14ac:dyDescent="0.25">
      <c r="A5" s="1" t="s">
        <v>4</v>
      </c>
      <c r="B5" s="1" t="s">
        <v>6</v>
      </c>
      <c r="C5">
        <v>2019</v>
      </c>
      <c r="D5" s="3">
        <v>114</v>
      </c>
    </row>
    <row r="6" spans="1:4" x14ac:dyDescent="0.25">
      <c r="A6" s="1" t="s">
        <v>4</v>
      </c>
      <c r="B6" s="1" t="s">
        <v>7</v>
      </c>
      <c r="C6">
        <v>2019</v>
      </c>
      <c r="D6" s="3">
        <v>279</v>
      </c>
    </row>
    <row r="7" spans="1:4" x14ac:dyDescent="0.25">
      <c r="A7" s="1" t="s">
        <v>4</v>
      </c>
      <c r="B7" s="1" t="s">
        <v>8</v>
      </c>
      <c r="C7">
        <v>2019</v>
      </c>
      <c r="D7" s="3">
        <v>295</v>
      </c>
    </row>
    <row r="8" spans="1:4" x14ac:dyDescent="0.25">
      <c r="A8" s="1" t="s">
        <v>4</v>
      </c>
      <c r="B8" s="1" t="s">
        <v>9</v>
      </c>
      <c r="C8">
        <v>2019</v>
      </c>
      <c r="D8" s="3">
        <v>241</v>
      </c>
    </row>
    <row r="9" spans="1:4" x14ac:dyDescent="0.25">
      <c r="A9" s="1" t="s">
        <v>10</v>
      </c>
      <c r="B9" s="1" t="s">
        <v>5</v>
      </c>
      <c r="C9">
        <v>2019</v>
      </c>
      <c r="D9" s="3">
        <v>8923</v>
      </c>
    </row>
    <row r="10" spans="1:4" x14ac:dyDescent="0.25">
      <c r="A10" s="1" t="s">
        <v>10</v>
      </c>
      <c r="B10" s="1" t="s">
        <v>6</v>
      </c>
      <c r="C10">
        <v>2019</v>
      </c>
      <c r="D10" s="3">
        <v>4258</v>
      </c>
    </row>
    <row r="11" spans="1:4" x14ac:dyDescent="0.25">
      <c r="A11" s="1" t="s">
        <v>10</v>
      </c>
      <c r="B11" s="1" t="s">
        <v>7</v>
      </c>
      <c r="C11">
        <v>2019</v>
      </c>
      <c r="D11" s="3">
        <v>12450</v>
      </c>
    </row>
    <row r="12" spans="1:4" x14ac:dyDescent="0.25">
      <c r="A12" s="1" t="s">
        <v>10</v>
      </c>
      <c r="B12" s="1" t="s">
        <v>8</v>
      </c>
      <c r="C12">
        <v>2019</v>
      </c>
      <c r="D12" s="3">
        <v>13088</v>
      </c>
    </row>
    <row r="13" spans="1:4" x14ac:dyDescent="0.25">
      <c r="A13" s="1" t="s">
        <v>10</v>
      </c>
      <c r="B13" s="1" t="s">
        <v>9</v>
      </c>
      <c r="C13">
        <v>2019</v>
      </c>
      <c r="D13" s="3">
        <v>9287</v>
      </c>
    </row>
    <row r="14" spans="1:4" x14ac:dyDescent="0.25">
      <c r="A14" s="1" t="s">
        <v>11</v>
      </c>
      <c r="B14" s="1" t="s">
        <v>5</v>
      </c>
      <c r="C14">
        <v>2019</v>
      </c>
      <c r="D14" s="3">
        <v>462</v>
      </c>
    </row>
    <row r="15" spans="1:4" x14ac:dyDescent="0.25">
      <c r="A15" s="1" t="s">
        <v>11</v>
      </c>
      <c r="B15" s="1" t="s">
        <v>6</v>
      </c>
      <c r="C15">
        <v>2019</v>
      </c>
      <c r="D15" s="3">
        <v>157</v>
      </c>
    </row>
    <row r="16" spans="1:4" x14ac:dyDescent="0.25">
      <c r="A16" s="1" t="s">
        <v>11</v>
      </c>
      <c r="B16" s="1" t="s">
        <v>7</v>
      </c>
      <c r="C16">
        <v>2019</v>
      </c>
      <c r="D16" s="3">
        <v>402</v>
      </c>
    </row>
    <row r="17" spans="1:4" x14ac:dyDescent="0.25">
      <c r="A17" s="1" t="s">
        <v>11</v>
      </c>
      <c r="B17" s="1" t="s">
        <v>8</v>
      </c>
      <c r="C17">
        <v>2019</v>
      </c>
      <c r="D17" s="3">
        <v>381</v>
      </c>
    </row>
    <row r="18" spans="1:4" x14ac:dyDescent="0.25">
      <c r="A18" s="1" t="s">
        <v>11</v>
      </c>
      <c r="B18" s="1" t="s">
        <v>9</v>
      </c>
      <c r="C18">
        <v>2019</v>
      </c>
      <c r="D18" s="3">
        <v>513</v>
      </c>
    </row>
    <row r="19" spans="1:4" x14ac:dyDescent="0.25">
      <c r="A19" s="1" t="s">
        <v>12</v>
      </c>
      <c r="B19" s="1" t="s">
        <v>5</v>
      </c>
      <c r="C19">
        <v>2019</v>
      </c>
      <c r="D19" s="3">
        <v>303</v>
      </c>
    </row>
    <row r="20" spans="1:4" x14ac:dyDescent="0.25">
      <c r="A20" s="1" t="s">
        <v>12</v>
      </c>
      <c r="B20" s="1" t="s">
        <v>6</v>
      </c>
      <c r="C20">
        <v>2019</v>
      </c>
      <c r="D20" s="3">
        <v>167</v>
      </c>
    </row>
    <row r="21" spans="1:4" x14ac:dyDescent="0.25">
      <c r="A21" s="1" t="s">
        <v>12</v>
      </c>
      <c r="B21" s="1" t="s">
        <v>7</v>
      </c>
      <c r="C21">
        <v>2019</v>
      </c>
      <c r="D21" s="3">
        <v>350</v>
      </c>
    </row>
    <row r="22" spans="1:4" x14ac:dyDescent="0.25">
      <c r="A22" s="1" t="s">
        <v>12</v>
      </c>
      <c r="B22" s="1" t="s">
        <v>8</v>
      </c>
      <c r="C22">
        <v>2019</v>
      </c>
      <c r="D22" s="3">
        <v>427</v>
      </c>
    </row>
    <row r="23" spans="1:4" x14ac:dyDescent="0.25">
      <c r="A23" s="1" t="s">
        <v>12</v>
      </c>
      <c r="B23" s="1" t="s">
        <v>9</v>
      </c>
      <c r="C23">
        <v>2019</v>
      </c>
      <c r="D23" s="3">
        <v>378</v>
      </c>
    </row>
    <row r="24" spans="1:4" x14ac:dyDescent="0.25">
      <c r="A24" s="1" t="s">
        <v>13</v>
      </c>
      <c r="B24" s="1" t="s">
        <v>5</v>
      </c>
      <c r="C24">
        <v>2019</v>
      </c>
      <c r="D24" s="3">
        <v>26950</v>
      </c>
    </row>
    <row r="25" spans="1:4" x14ac:dyDescent="0.25">
      <c r="A25" s="1" t="s">
        <v>13</v>
      </c>
      <c r="B25" s="1" t="s">
        <v>6</v>
      </c>
      <c r="C25">
        <v>2019</v>
      </c>
      <c r="D25" s="3">
        <v>9132</v>
      </c>
    </row>
    <row r="26" spans="1:4" x14ac:dyDescent="0.25">
      <c r="A26" s="1" t="s">
        <v>13</v>
      </c>
      <c r="B26" s="1" t="s">
        <v>7</v>
      </c>
      <c r="C26">
        <v>2019</v>
      </c>
      <c r="D26" s="3">
        <v>31192</v>
      </c>
    </row>
    <row r="27" spans="1:4" x14ac:dyDescent="0.25">
      <c r="A27" s="1" t="s">
        <v>13</v>
      </c>
      <c r="B27" s="1" t="s">
        <v>8</v>
      </c>
      <c r="C27">
        <v>2019</v>
      </c>
      <c r="D27" s="3">
        <v>37106</v>
      </c>
    </row>
    <row r="28" spans="1:4" x14ac:dyDescent="0.25">
      <c r="A28" s="1" t="s">
        <v>13</v>
      </c>
      <c r="B28" s="1" t="s">
        <v>9</v>
      </c>
      <c r="C28">
        <v>2019</v>
      </c>
      <c r="D28" s="3">
        <v>26190</v>
      </c>
    </row>
    <row r="29" spans="1:4" x14ac:dyDescent="0.25">
      <c r="A29" s="1" t="s">
        <v>4</v>
      </c>
      <c r="B29" s="1" t="s">
        <v>5</v>
      </c>
      <c r="C29">
        <v>2010</v>
      </c>
      <c r="D29" s="3">
        <v>256</v>
      </c>
    </row>
    <row r="30" spans="1:4" x14ac:dyDescent="0.25">
      <c r="A30" s="1" t="s">
        <v>4</v>
      </c>
      <c r="B30" s="1" t="s">
        <v>6</v>
      </c>
      <c r="C30">
        <v>2010</v>
      </c>
      <c r="D30" s="3">
        <v>93</v>
      </c>
    </row>
    <row r="31" spans="1:4" x14ac:dyDescent="0.25">
      <c r="A31" s="1" t="s">
        <v>4</v>
      </c>
      <c r="B31" s="1" t="s">
        <v>7</v>
      </c>
      <c r="C31">
        <v>2010</v>
      </c>
      <c r="D31" s="3">
        <v>313</v>
      </c>
    </row>
    <row r="32" spans="1:4" x14ac:dyDescent="0.25">
      <c r="A32" s="1" t="s">
        <v>4</v>
      </c>
      <c r="B32" s="1" t="s">
        <v>8</v>
      </c>
      <c r="C32">
        <v>2010</v>
      </c>
      <c r="D32" s="3">
        <v>361</v>
      </c>
    </row>
    <row r="33" spans="1:4" x14ac:dyDescent="0.25">
      <c r="A33" s="1" t="s">
        <v>4</v>
      </c>
      <c r="B33" s="1" t="s">
        <v>9</v>
      </c>
      <c r="C33">
        <v>2010</v>
      </c>
      <c r="D33" s="3">
        <v>237</v>
      </c>
    </row>
    <row r="34" spans="1:4" x14ac:dyDescent="0.25">
      <c r="A34" s="1" t="s">
        <v>10</v>
      </c>
      <c r="B34" s="1" t="s">
        <v>5</v>
      </c>
      <c r="C34">
        <v>2010</v>
      </c>
      <c r="D34" s="3">
        <v>10307</v>
      </c>
    </row>
    <row r="35" spans="1:4" x14ac:dyDescent="0.25">
      <c r="A35" s="1" t="s">
        <v>10</v>
      </c>
      <c r="B35" s="1" t="s">
        <v>6</v>
      </c>
      <c r="C35">
        <v>2010</v>
      </c>
      <c r="D35" s="3">
        <v>4634</v>
      </c>
    </row>
    <row r="36" spans="1:4" x14ac:dyDescent="0.25">
      <c r="A36" s="1" t="s">
        <v>10</v>
      </c>
      <c r="B36" s="1" t="s">
        <v>7</v>
      </c>
      <c r="C36">
        <v>2010</v>
      </c>
      <c r="D36" s="3">
        <v>12834</v>
      </c>
    </row>
    <row r="37" spans="1:4" x14ac:dyDescent="0.25">
      <c r="A37" s="1" t="s">
        <v>10</v>
      </c>
      <c r="B37" s="1" t="s">
        <v>8</v>
      </c>
      <c r="C37">
        <v>2010</v>
      </c>
      <c r="D37" s="3">
        <v>15331</v>
      </c>
    </row>
    <row r="38" spans="1:4" x14ac:dyDescent="0.25">
      <c r="A38" s="1" t="s">
        <v>10</v>
      </c>
      <c r="B38" s="1" t="s">
        <v>9</v>
      </c>
      <c r="C38">
        <v>2010</v>
      </c>
      <c r="D38" s="3">
        <v>8294</v>
      </c>
    </row>
    <row r="39" spans="1:4" x14ac:dyDescent="0.25">
      <c r="A39" s="1" t="s">
        <v>11</v>
      </c>
      <c r="B39" s="1" t="s">
        <v>5</v>
      </c>
      <c r="C39">
        <v>2010</v>
      </c>
      <c r="D39" s="3">
        <v>323</v>
      </c>
    </row>
    <row r="40" spans="1:4" x14ac:dyDescent="0.25">
      <c r="A40" s="1" t="s">
        <v>11</v>
      </c>
      <c r="B40" s="1" t="s">
        <v>6</v>
      </c>
      <c r="C40">
        <v>2010</v>
      </c>
      <c r="D40" s="3">
        <v>113</v>
      </c>
    </row>
    <row r="41" spans="1:4" x14ac:dyDescent="0.25">
      <c r="A41" s="1" t="s">
        <v>11</v>
      </c>
      <c r="B41" s="1" t="s">
        <v>7</v>
      </c>
      <c r="C41">
        <v>2010</v>
      </c>
      <c r="D41" s="3">
        <v>366</v>
      </c>
    </row>
    <row r="42" spans="1:4" x14ac:dyDescent="0.25">
      <c r="A42" s="1" t="s">
        <v>11</v>
      </c>
      <c r="B42" s="1" t="s">
        <v>8</v>
      </c>
      <c r="C42">
        <v>2010</v>
      </c>
      <c r="D42" s="3">
        <v>481</v>
      </c>
    </row>
    <row r="43" spans="1:4" x14ac:dyDescent="0.25">
      <c r="A43" s="1" t="s">
        <v>11</v>
      </c>
      <c r="B43" s="1" t="s">
        <v>9</v>
      </c>
      <c r="C43">
        <v>2010</v>
      </c>
      <c r="D43" s="3">
        <v>271</v>
      </c>
    </row>
    <row r="44" spans="1:4" x14ac:dyDescent="0.25">
      <c r="A44" s="1" t="s">
        <v>12</v>
      </c>
      <c r="B44" s="1" t="s">
        <v>5</v>
      </c>
      <c r="C44">
        <v>2010</v>
      </c>
      <c r="D44" s="3">
        <v>278</v>
      </c>
    </row>
    <row r="45" spans="1:4" x14ac:dyDescent="0.25">
      <c r="A45" s="1" t="s">
        <v>12</v>
      </c>
      <c r="B45" s="1" t="s">
        <v>6</v>
      </c>
      <c r="C45">
        <v>2010</v>
      </c>
      <c r="D45" s="3">
        <v>139</v>
      </c>
    </row>
    <row r="46" spans="1:4" x14ac:dyDescent="0.25">
      <c r="A46" s="1" t="s">
        <v>12</v>
      </c>
      <c r="B46" s="1" t="s">
        <v>7</v>
      </c>
      <c r="C46">
        <v>2010</v>
      </c>
      <c r="D46" s="3">
        <v>309</v>
      </c>
    </row>
    <row r="47" spans="1:4" x14ac:dyDescent="0.25">
      <c r="A47" s="1" t="s">
        <v>12</v>
      </c>
      <c r="B47" s="1" t="s">
        <v>8</v>
      </c>
      <c r="C47">
        <v>2010</v>
      </c>
      <c r="D47" s="3">
        <v>430</v>
      </c>
    </row>
    <row r="48" spans="1:4" x14ac:dyDescent="0.25">
      <c r="A48" s="1" t="s">
        <v>12</v>
      </c>
      <c r="B48" s="1" t="s">
        <v>9</v>
      </c>
      <c r="C48">
        <v>2010</v>
      </c>
      <c r="D48" s="3">
        <v>347</v>
      </c>
    </row>
    <row r="49" spans="1:4" x14ac:dyDescent="0.25">
      <c r="A49" s="1" t="s">
        <v>13</v>
      </c>
      <c r="B49" s="1" t="s">
        <v>5</v>
      </c>
      <c r="C49">
        <v>2010</v>
      </c>
      <c r="D49" s="3">
        <v>28570</v>
      </c>
    </row>
    <row r="50" spans="1:4" x14ac:dyDescent="0.25">
      <c r="A50" s="1" t="s">
        <v>13</v>
      </c>
      <c r="B50" s="1" t="s">
        <v>6</v>
      </c>
      <c r="C50">
        <v>2010</v>
      </c>
      <c r="D50" s="3">
        <v>10151</v>
      </c>
    </row>
    <row r="51" spans="1:4" x14ac:dyDescent="0.25">
      <c r="A51" s="1" t="s">
        <v>13</v>
      </c>
      <c r="B51" s="1" t="s">
        <v>7</v>
      </c>
      <c r="C51">
        <v>2010</v>
      </c>
      <c r="D51" s="3">
        <v>33902</v>
      </c>
    </row>
    <row r="52" spans="1:4" x14ac:dyDescent="0.25">
      <c r="A52" s="1" t="s">
        <v>13</v>
      </c>
      <c r="B52" s="1" t="s">
        <v>8</v>
      </c>
      <c r="C52">
        <v>2010</v>
      </c>
      <c r="D52" s="3">
        <v>41557</v>
      </c>
    </row>
    <row r="53" spans="1:4" x14ac:dyDescent="0.25">
      <c r="A53" s="1" t="s">
        <v>13</v>
      </c>
      <c r="B53" s="1" t="s">
        <v>9</v>
      </c>
      <c r="C53">
        <v>2010</v>
      </c>
      <c r="D53" s="3">
        <v>23166</v>
      </c>
    </row>
    <row r="54" spans="1:4" x14ac:dyDescent="0.25">
      <c r="A54" s="1" t="s">
        <v>4</v>
      </c>
      <c r="B54" s="1" t="s">
        <v>5</v>
      </c>
      <c r="C54">
        <v>2000</v>
      </c>
      <c r="D54" s="3">
        <v>262</v>
      </c>
    </row>
    <row r="55" spans="1:4" x14ac:dyDescent="0.25">
      <c r="A55" s="1" t="s">
        <v>4</v>
      </c>
      <c r="B55" s="1" t="s">
        <v>6</v>
      </c>
      <c r="C55">
        <v>2000</v>
      </c>
      <c r="D55" s="3">
        <v>93</v>
      </c>
    </row>
    <row r="56" spans="1:4" x14ac:dyDescent="0.25">
      <c r="A56" s="1" t="s">
        <v>4</v>
      </c>
      <c r="B56" s="1" t="s">
        <v>7</v>
      </c>
      <c r="C56">
        <v>2000</v>
      </c>
      <c r="D56" s="3">
        <v>328</v>
      </c>
    </row>
    <row r="57" spans="1:4" x14ac:dyDescent="0.25">
      <c r="A57" s="1" t="s">
        <v>4</v>
      </c>
      <c r="B57" s="1" t="s">
        <v>8</v>
      </c>
      <c r="C57">
        <v>2000</v>
      </c>
      <c r="D57" s="3">
        <v>335</v>
      </c>
    </row>
    <row r="58" spans="1:4" x14ac:dyDescent="0.25">
      <c r="A58" s="1" t="s">
        <v>4</v>
      </c>
      <c r="B58" s="1" t="s">
        <v>9</v>
      </c>
      <c r="C58">
        <v>2000</v>
      </c>
      <c r="D58" s="3">
        <v>241</v>
      </c>
    </row>
    <row r="59" spans="1:4" x14ac:dyDescent="0.25">
      <c r="A59" s="1" t="s">
        <v>10</v>
      </c>
      <c r="B59" s="1" t="s">
        <v>5</v>
      </c>
      <c r="C59">
        <v>2000</v>
      </c>
      <c r="D59" s="3">
        <v>11043</v>
      </c>
    </row>
    <row r="60" spans="1:4" x14ac:dyDescent="0.25">
      <c r="A60" s="1" t="s">
        <v>10</v>
      </c>
      <c r="B60" s="1" t="s">
        <v>6</v>
      </c>
      <c r="C60">
        <v>2000</v>
      </c>
      <c r="D60" s="3">
        <v>4511</v>
      </c>
    </row>
    <row r="61" spans="1:4" x14ac:dyDescent="0.25">
      <c r="A61" s="1" t="s">
        <v>10</v>
      </c>
      <c r="B61" s="1" t="s">
        <v>7</v>
      </c>
      <c r="C61">
        <v>2000</v>
      </c>
      <c r="D61" s="3">
        <v>14927</v>
      </c>
    </row>
    <row r="62" spans="1:4" x14ac:dyDescent="0.25">
      <c r="A62" s="1" t="s">
        <v>10</v>
      </c>
      <c r="B62" s="1" t="s">
        <v>8</v>
      </c>
      <c r="C62">
        <v>2000</v>
      </c>
      <c r="D62" s="3">
        <v>13517</v>
      </c>
    </row>
    <row r="63" spans="1:4" x14ac:dyDescent="0.25">
      <c r="A63" s="1" t="s">
        <v>10</v>
      </c>
      <c r="B63" s="1" t="s">
        <v>9</v>
      </c>
      <c r="C63">
        <v>2000</v>
      </c>
      <c r="D63" s="3">
        <v>9423</v>
      </c>
    </row>
    <row r="64" spans="1:4" x14ac:dyDescent="0.25">
      <c r="A64" s="1" t="s">
        <v>11</v>
      </c>
      <c r="B64" s="1" t="s">
        <v>5</v>
      </c>
      <c r="C64">
        <v>2000</v>
      </c>
      <c r="D64" s="3">
        <v>324</v>
      </c>
    </row>
    <row r="65" spans="1:4" x14ac:dyDescent="0.25">
      <c r="A65" s="1" t="s">
        <v>11</v>
      </c>
      <c r="B65" s="1" t="s">
        <v>6</v>
      </c>
      <c r="C65">
        <v>2000</v>
      </c>
      <c r="D65" s="3">
        <v>114</v>
      </c>
    </row>
    <row r="66" spans="1:4" x14ac:dyDescent="0.25">
      <c r="A66" s="1" t="s">
        <v>11</v>
      </c>
      <c r="B66" s="1" t="s">
        <v>7</v>
      </c>
      <c r="C66">
        <v>2000</v>
      </c>
      <c r="D66" s="3">
        <v>425</v>
      </c>
    </row>
    <row r="67" spans="1:4" x14ac:dyDescent="0.25">
      <c r="A67" s="1" t="s">
        <v>11</v>
      </c>
      <c r="B67" s="1" t="s">
        <v>8</v>
      </c>
      <c r="C67">
        <v>2000</v>
      </c>
      <c r="D67" s="3">
        <v>446</v>
      </c>
    </row>
    <row r="68" spans="1:4" x14ac:dyDescent="0.25">
      <c r="A68" s="1" t="s">
        <v>11</v>
      </c>
      <c r="B68" s="1" t="s">
        <v>9</v>
      </c>
      <c r="C68">
        <v>2000</v>
      </c>
      <c r="D68" s="3">
        <v>334</v>
      </c>
    </row>
    <row r="69" spans="1:4" x14ac:dyDescent="0.25">
      <c r="A69" s="1" t="s">
        <v>12</v>
      </c>
      <c r="B69" s="1" t="s">
        <v>5</v>
      </c>
      <c r="C69">
        <v>2000</v>
      </c>
      <c r="D69" s="3">
        <v>316</v>
      </c>
    </row>
    <row r="70" spans="1:4" x14ac:dyDescent="0.25">
      <c r="A70" s="1" t="s">
        <v>12</v>
      </c>
      <c r="B70" s="1" t="s">
        <v>6</v>
      </c>
      <c r="C70">
        <v>2000</v>
      </c>
      <c r="D70" s="3">
        <v>129</v>
      </c>
    </row>
    <row r="71" spans="1:4" x14ac:dyDescent="0.25">
      <c r="A71" s="1" t="s">
        <v>12</v>
      </c>
      <c r="B71" s="1" t="s">
        <v>7</v>
      </c>
      <c r="C71">
        <v>2000</v>
      </c>
      <c r="D71" s="3">
        <v>485</v>
      </c>
    </row>
    <row r="72" spans="1:4" x14ac:dyDescent="0.25">
      <c r="A72" s="1" t="s">
        <v>12</v>
      </c>
      <c r="B72" s="1" t="s">
        <v>8</v>
      </c>
      <c r="C72">
        <v>2000</v>
      </c>
      <c r="D72" s="3">
        <v>396</v>
      </c>
    </row>
    <row r="73" spans="1:4" x14ac:dyDescent="0.25">
      <c r="A73" s="1" t="s">
        <v>12</v>
      </c>
      <c r="B73" s="1" t="s">
        <v>9</v>
      </c>
      <c r="C73">
        <v>2000</v>
      </c>
      <c r="D73" s="3">
        <v>367</v>
      </c>
    </row>
    <row r="74" spans="1:4" x14ac:dyDescent="0.25">
      <c r="A74" s="1" t="s">
        <v>13</v>
      </c>
      <c r="B74" s="1" t="s">
        <v>5</v>
      </c>
      <c r="C74">
        <v>2000</v>
      </c>
      <c r="D74" s="3">
        <v>30693</v>
      </c>
    </row>
    <row r="75" spans="1:4" x14ac:dyDescent="0.25">
      <c r="A75" s="1" t="s">
        <v>13</v>
      </c>
      <c r="B75" s="1" t="s">
        <v>6</v>
      </c>
      <c r="C75">
        <v>2000</v>
      </c>
      <c r="D75" s="3">
        <v>11994</v>
      </c>
    </row>
    <row r="76" spans="1:4" x14ac:dyDescent="0.25">
      <c r="A76" s="1" t="s">
        <v>13</v>
      </c>
      <c r="B76" s="1" t="s">
        <v>7</v>
      </c>
      <c r="C76">
        <v>2000</v>
      </c>
      <c r="D76" s="3">
        <v>40076</v>
      </c>
    </row>
    <row r="77" spans="1:4" x14ac:dyDescent="0.25">
      <c r="A77" s="1" t="s">
        <v>13</v>
      </c>
      <c r="B77" s="1" t="s">
        <v>8</v>
      </c>
      <c r="C77">
        <v>2000</v>
      </c>
      <c r="D77" s="3">
        <v>36623</v>
      </c>
    </row>
    <row r="78" spans="1:4" x14ac:dyDescent="0.25">
      <c r="A78" s="1" t="s">
        <v>13</v>
      </c>
      <c r="B78" s="1" t="s">
        <v>9</v>
      </c>
      <c r="C78">
        <v>2000</v>
      </c>
      <c r="D78" s="3">
        <v>22671</v>
      </c>
    </row>
  </sheetData>
  <mergeCells count="1">
    <mergeCell ref="A1:D1"/>
  </mergeCell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C3783-FB04-4762-B8AC-26CF2D0F0166}">
  <dimension ref="A1:M8"/>
  <sheetViews>
    <sheetView workbookViewId="0">
      <selection activeCell="K5" sqref="K5"/>
    </sheetView>
  </sheetViews>
  <sheetFormatPr defaultRowHeight="15" x14ac:dyDescent="0.25"/>
  <cols>
    <col min="1" max="1" width="23.7109375" bestFit="1" customWidth="1"/>
    <col min="2" max="2" width="19" bestFit="1" customWidth="1"/>
    <col min="3" max="13" width="7.7109375" customWidth="1"/>
  </cols>
  <sheetData>
    <row r="1" spans="1:13" ht="20.25" thickBot="1" x14ac:dyDescent="0.35">
      <c r="A1" s="6" t="s">
        <v>23</v>
      </c>
      <c r="B1" s="6"/>
      <c r="C1" s="6"/>
      <c r="D1" s="6"/>
      <c r="E1" s="6"/>
      <c r="F1" s="6"/>
      <c r="G1" s="6"/>
      <c r="H1" s="6"/>
      <c r="I1" s="6"/>
      <c r="J1" s="6"/>
      <c r="K1" s="6"/>
      <c r="L1" s="6"/>
      <c r="M1" s="6"/>
    </row>
    <row r="2" spans="1:13" ht="15.75" thickTop="1" x14ac:dyDescent="0.25"/>
    <row r="3" spans="1:13" x14ac:dyDescent="0.25">
      <c r="A3" t="s">
        <v>28</v>
      </c>
    </row>
    <row r="5" spans="1:13" x14ac:dyDescent="0.25">
      <c r="A5" s="7"/>
      <c r="B5" s="7" t="s">
        <v>24</v>
      </c>
      <c r="C5" s="7">
        <v>2019</v>
      </c>
      <c r="D5" s="7">
        <v>2020</v>
      </c>
      <c r="E5" s="7">
        <v>2021</v>
      </c>
      <c r="F5" s="7">
        <v>2022</v>
      </c>
      <c r="G5" s="7">
        <v>2023</v>
      </c>
      <c r="H5" s="7">
        <v>2024</v>
      </c>
      <c r="I5" s="7">
        <v>2025</v>
      </c>
      <c r="J5" s="7">
        <v>2026</v>
      </c>
      <c r="K5" s="7">
        <v>2027</v>
      </c>
      <c r="L5" s="7">
        <v>2028</v>
      </c>
      <c r="M5" s="7">
        <v>2029</v>
      </c>
    </row>
    <row r="6" spans="1:13" x14ac:dyDescent="0.25">
      <c r="A6" t="s">
        <v>25</v>
      </c>
      <c r="B6" s="9">
        <v>0</v>
      </c>
      <c r="C6" s="3">
        <v>50000</v>
      </c>
      <c r="D6" s="3">
        <f>C6*(1+$B6)</f>
        <v>50000</v>
      </c>
      <c r="E6" s="3">
        <f t="shared" ref="E6:M7" si="0">D6*(1+$B6)</f>
        <v>50000</v>
      </c>
      <c r="F6" s="3">
        <f t="shared" si="0"/>
        <v>50000</v>
      </c>
      <c r="G6" s="3">
        <f t="shared" si="0"/>
        <v>50000</v>
      </c>
      <c r="H6" s="3">
        <f t="shared" si="0"/>
        <v>50000</v>
      </c>
      <c r="I6" s="3">
        <f t="shared" si="0"/>
        <v>50000</v>
      </c>
      <c r="J6" s="3">
        <f t="shared" si="0"/>
        <v>50000</v>
      </c>
      <c r="K6" s="3">
        <f t="shared" si="0"/>
        <v>50000</v>
      </c>
      <c r="L6" s="3">
        <f t="shared" si="0"/>
        <v>50000</v>
      </c>
      <c r="M6" s="3">
        <f t="shared" si="0"/>
        <v>50000</v>
      </c>
    </row>
    <row r="7" spans="1:13" x14ac:dyDescent="0.25">
      <c r="A7" t="s">
        <v>26</v>
      </c>
      <c r="B7" s="9">
        <v>8.9888761514623893E-3</v>
      </c>
      <c r="C7" s="3">
        <v>48006</v>
      </c>
      <c r="D7" s="3">
        <f>C7*(1+$B7)</f>
        <v>48437.519988527107</v>
      </c>
      <c r="E7" s="3">
        <f t="shared" si="0"/>
        <v>48872.918856787968</v>
      </c>
      <c r="F7" s="3">
        <f t="shared" si="0"/>
        <v>49312.231471552113</v>
      </c>
      <c r="G7" s="3">
        <f t="shared" si="0"/>
        <v>49755.493013002146</v>
      </c>
      <c r="H7" s="3">
        <f t="shared" si="0"/>
        <v>50202.73897755098</v>
      </c>
      <c r="I7" s="3">
        <f t="shared" si="0"/>
        <v>50654.005180684384</v>
      </c>
      <c r="J7" s="3">
        <f t="shared" si="0"/>
        <v>51109.327759829095</v>
      </c>
      <c r="K7" s="3">
        <f t="shared" si="0"/>
        <v>51568.743177246703</v>
      </c>
      <c r="L7" s="3">
        <f t="shared" si="0"/>
        <v>52032.288222953546</v>
      </c>
      <c r="M7" s="3">
        <f t="shared" si="0"/>
        <v>52500.000017666876</v>
      </c>
    </row>
    <row r="8" spans="1:13" x14ac:dyDescent="0.25">
      <c r="A8" s="8" t="s">
        <v>27</v>
      </c>
      <c r="B8" s="8"/>
      <c r="C8" s="10">
        <f>C7-C6</f>
        <v>-1994</v>
      </c>
      <c r="D8" s="10">
        <f t="shared" ref="D8:M8" si="1">D7-D6</f>
        <v>-1562.4800114728932</v>
      </c>
      <c r="E8" s="10">
        <f t="shared" si="1"/>
        <v>-1127.0811432120317</v>
      </c>
      <c r="F8" s="10">
        <f t="shared" si="1"/>
        <v>-687.76852844788664</v>
      </c>
      <c r="G8" s="10">
        <f t="shared" si="1"/>
        <v>-244.50698699785426</v>
      </c>
      <c r="H8" s="10">
        <f t="shared" si="1"/>
        <v>202.73897755098005</v>
      </c>
      <c r="I8" s="10">
        <f t="shared" si="1"/>
        <v>654.00518068438396</v>
      </c>
      <c r="J8" s="10">
        <f t="shared" si="1"/>
        <v>1109.3277598290952</v>
      </c>
      <c r="K8" s="10">
        <f t="shared" si="1"/>
        <v>1568.7431772467025</v>
      </c>
      <c r="L8" s="10">
        <f t="shared" si="1"/>
        <v>2032.2882229535462</v>
      </c>
      <c r="M8" s="10">
        <f t="shared" si="1"/>
        <v>2500.0000176668764</v>
      </c>
    </row>
  </sheetData>
  <scenarios current="1" show="1">
    <scenario name="Historic Growth Rate" locked="1" count="2" user="Brian M. Powell" comment="Created by Brian M. Powell on 5/26/2021">
      <inputCells r="A3" val="Historic Growth Rate"/>
      <inputCells r="B7" val="-0.005" numFmtId="10"/>
    </scenario>
    <scenario name="5% Above Threshold" locked="1" count="2" user="Brian M. Powell" comment="Created by Brian M. Powell on 5/26/2021">
      <inputCells r="A3" val="5% Above Threshold"/>
      <inputCells r="B7" val="0.00898887615146239" numFmtId="10"/>
    </scenario>
  </scenarios>
  <mergeCells count="1">
    <mergeCell ref="A1:M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8E8EA-28CB-48A9-B91E-003371AC4976}">
  <dimension ref="A1:B6"/>
  <sheetViews>
    <sheetView tabSelected="1" topLeftCell="A5" workbookViewId="0">
      <selection activeCell="B6" sqref="B6"/>
    </sheetView>
  </sheetViews>
  <sheetFormatPr defaultRowHeight="15" x14ac:dyDescent="0.25"/>
  <cols>
    <col min="1" max="1" width="17" style="13" bestFit="1" customWidth="1"/>
    <col min="2" max="2" width="100.7109375" style="15" customWidth="1"/>
  </cols>
  <sheetData>
    <row r="1" spans="1:2" s="11" customFormat="1" x14ac:dyDescent="0.25">
      <c r="A1" s="12" t="s">
        <v>29</v>
      </c>
      <c r="B1" s="14" t="s">
        <v>30</v>
      </c>
    </row>
    <row r="2" spans="1:2" ht="110.1" customHeight="1" x14ac:dyDescent="0.25">
      <c r="A2" s="13" t="s">
        <v>31</v>
      </c>
      <c r="B2" s="15" t="s">
        <v>32</v>
      </c>
    </row>
    <row r="3" spans="1:2" ht="110.1" customHeight="1" x14ac:dyDescent="0.25">
      <c r="A3" s="13" t="s">
        <v>33</v>
      </c>
      <c r="B3" s="15" t="s">
        <v>34</v>
      </c>
    </row>
    <row r="4" spans="1:2" ht="110.1" customHeight="1" x14ac:dyDescent="0.25">
      <c r="A4" s="13" t="s">
        <v>35</v>
      </c>
      <c r="B4" s="15" t="s">
        <v>36</v>
      </c>
    </row>
    <row r="5" spans="1:2" ht="110.1" customHeight="1" x14ac:dyDescent="0.25">
      <c r="A5" s="13" t="s">
        <v>37</v>
      </c>
      <c r="B5" s="15" t="s">
        <v>38</v>
      </c>
    </row>
    <row r="6" spans="1:2" ht="110.1" customHeight="1" x14ac:dyDescent="0.25">
      <c r="A6" s="13" t="s">
        <v>39</v>
      </c>
      <c r="B6" s="15" t="s">
        <v>40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D Y E A A B Q S w M E F A A C A A g A 0 G u 6 U k 2 F 4 z C k A A A A 9 Q A A A B I A H A B D b 2 5 m a W c v U G F j a 2 F n Z S 5 4 b W w g o h g A K K A U A A A A A A A A A A A A A A A A A A A A A A A A A A A A h Y + x D o I w G I R f h X S n L T U m S H 7 K 4 C q J C d G 4 N q V C I x R D i + X d H H w k X 0 G M o m 6 O 9 9 1 d c n e / 3 i A b 2 y a 4 q N 7 q z q Q o w h Q F y s i u 1 K Z K 0 e C O Y Y w y D l s h T 6 J S w R Q 2 N h m t T l H t 3 D k h x H u P / Q J 3 f U U Y p R E 5 5 J t C 1 q o V o T b W C S M V + r T K / y 3 E Y f 8 a w x l e U b y M G a Z A Z g a 5 N l + f T X O f 7 g + E 9 d C 4 o V d c m X B X A J k l k P c F / g B Q S w M E F A A C A A g A 0 G u 6 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B r u l J 8 H Q 8 n M A E A A P E B A A A T A B w A R m 9 y b X V s Y X M v U 2 V j d G l v b j E u b S C i G A A o o B Q A A A A A A A A A A A A A A A A A A A A A A A A A A A B t U N F K w z A U f R / 0 H 0 J 8 6 S A r b E 4 f H H 0 Y n a I g M u l 8 k N W H L L 1 r i 2 l u S W 6 n Y / j v Z u t w i s t L c s 8 5 n H t O H C i q 0 L C 0 u 4 e T o B f 0 X C k t 5 K z B p t X y Q M d M A w U 9 5 k + K r V X g k c R t o h m q t g Z D 4 V 2 l I U r Q k B 9 c y J O b 7 M W B d d m q w Q / Q O p u B e y d s s l y S H K y 9 2 A 3 K 8 n K g 1 k W T n f Z E y m 1 4 X y x n o K u 6 I r A x F 1 y w B H V b G x e P B b s 1 C v P K F P F w d D U S 7 L l F g p S 2 G u L T M 3 p C A 2 9 9 0 e W 9 4 H O L t e d y d g 8 y 9 6 G 4 D 7 + Q K y 8 8 M k c 8 7 K o J t j z i U 6 1 T J b W 0 L i b b / r Z M S m k K 7 7 j Y N n C y W 1 h p 3 B p t 3 Q X e k y 4 8 s 1 / s d v w R 1 a G y r 0 d e x w g + 6 U u w H Z 8 W 4 P 6 B r y C t B x 8 M X Y + j v e 8 B n f 9 8 3 F / u q x / 0 K n M 2 6 + Q b U E s B A i 0 A F A A C A A g A 0 G u 6 U k 2 F 4 z C k A A A A 9 Q A A A B I A A A A A A A A A A A A A A A A A A A A A A E N v b m Z p Z y 9 Q Y W N r Y W d l L n h t b F B L A Q I t A B Q A A g A I A N B r u l I P y u m r p A A A A O k A A A A T A A A A A A A A A A A A A A A A A P A A A A B b Q 2 9 u d G V u d F 9 U e X B l c 1 0 u e G 1 s U E s B A i 0 A F A A C A A g A 0 G u 6 U n w d D y c w A Q A A 8 Q E A A B M A A A A A A A A A A A A A A A A A 4 Q E A A E Z v c m 1 1 b G F z L 1 N l Y 3 R p b 2 4 x L m 1 Q S w U G A A A A A A M A A w D C A A A A X g 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c A o A A A A A A A B O C g 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3 B v c H V s Y X R p b 2 4 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U m V j b 3 Z l c n l U Y X J n Z X R T a G V l d C I g V m F s d W U 9 I n N Q b 3 B 1 b G F 0 a W 9 u I i A v P j x F b n R y e S B U e X B l P S J S Z W N v d m V y e V R h c m d l d E N v b H V t b i I g V m F s d W U 9 I m w x I i A v P j x F b n R y e S B U e X B l P S J S Z W N v d m V y e V R h c m d l d F J v d y I g V m F s d W U 9 I m w z I i A v P j x F b n R y e S B U e X B l P S J G a W x s V G F y Z 2 V 0 I i B W Y W x 1 Z T 0 i c 3 B v c H V s Y X R p b 2 4 i I C 8 + P E V u d H J 5 I F R 5 c G U 9 I k Z p b G x l Z E N v b X B s Z X R l U m V z d W x 0 V G 9 X b 3 J r c 2 h l Z X Q i I F Z h b H V l P S J s M S I g L z 4 8 R W 5 0 c n k g V H l w Z T 0 i Q W R k Z W R U b 0 R h d G F N b 2 R l b C I g V m F s d W U 9 I m w w I i A v P j x F b n R y e S B U e X B l P S J G a W x s Q 2 9 1 b n Q i I F Z h b H V l P S J s N z U i I C 8 + P E V u d H J 5 I F R 5 c G U 9 I k Z p b G x F c n J v c k N v Z G U i I F Z h b H V l P S J z V W 5 r b m 9 3 b i I g L z 4 8 R W 5 0 c n k g V H l w Z T 0 i R m l s b E V y c m 9 y Q 2 9 1 b n Q i I F Z h b H V l P S J s M C I g L z 4 8 R W 5 0 c n k g V H l w Z T 0 i R m l s b E x h c 3 R V c G R h d G V k I i B W Y W x 1 Z T 0 i Z D I w M j E t M D U t M j Z U M T c 6 M z A 6 M z M u N z g z N T Q 4 N l o i I C 8 + P E V u d H J 5 I F R 5 c G U 9 I k Z p b G x D b 2 x 1 b W 5 U e X B l c y I g V m F s d W U 9 I n N C Z 1 l E Q X c 9 P S I g L z 4 8 R W 5 0 c n k g V H l w Z T 0 i R m l s b E N v b H V t b k 5 h b W V z I i B W Y W x 1 Z T 0 i c 1 s m c X V v d D t M b 2 N h d G l v b i Z x d W 9 0 O y w m c X V v d D t B Z 2 V z J n F 1 b 3 Q 7 L C Z x d W 9 0 O 1 l l Y X I m c X V v d D s s J n F 1 b 3 Q 7 U G 9 w d W x h d G l v b i Z x d W 9 0 O 1 0 i I C 8 + P E V u d H J 5 I F R 5 c G U 9 I k Z p b G x T d G F 0 d X M i I F Z h b H V l P S J z Q 2 9 t c G x l d G U i I C 8 + P E V u d H J 5 I F R 5 c G U 9 I l J l b G F 0 a W 9 u c 2 h p c E l u Z m 9 D b 2 5 0 Y W l u Z X I i I F Z h b H V l P S J z e y Z x d W 9 0 O 2 N v b H V t b k N v d W 5 0 J n F 1 b 3 Q 7 O j Q s J n F 1 b 3 Q 7 a 2 V 5 Q 2 9 s d W 1 u T m F t Z X M m c X V v d D s 6 W 1 0 s J n F 1 b 3 Q 7 c X V l c n l S Z W x h d G l v b n N o a X B z J n F 1 b 3 Q 7 O l t d L C Z x d W 9 0 O 2 N v b H V t b k l k Z W 5 0 a X R p Z X M m c X V v d D s 6 W y Z x d W 9 0 O 1 N l Y 3 R p b 2 4 x L 3 B v c H V s Y X R p b 2 4 v Q 2 h h b m d l Z C B U e X B l L n t M b 2 N h d G l v b i w w f S Z x d W 9 0 O y w m c X V v d D t T Z W N 0 a W 9 u M S 9 w b 3 B 1 b G F 0 a W 9 u L 0 N o Y W 5 n Z W Q g V H l w Z S 5 7 Q W d l c y w x f S Z x d W 9 0 O y w m c X V v d D t T Z W N 0 a W 9 u M S 9 w b 3 B 1 b G F 0 a W 9 u L 0 N o Y W 5 n Z W Q g V H l w Z S 5 7 W W V h c i w y f S Z x d W 9 0 O y w m c X V v d D t T Z W N 0 a W 9 u M S 9 w b 3 B 1 b G F 0 a W 9 u L 0 N o Y W 5 n Z W Q g V H l w Z S 5 7 U G 9 w d W x h d G l v b i w z f S Z x d W 9 0 O 1 0 s J n F 1 b 3 Q 7 Q 2 9 s d W 1 u Q 2 9 1 b n Q m c X V v d D s 6 N C w m c X V v d D t L Z X l D b 2 x 1 b W 5 O Y W 1 l c y Z x d W 9 0 O z p b X S w m c X V v d D t D b 2 x 1 b W 5 J Z G V u d G l 0 a W V z J n F 1 b 3 Q 7 O l s m c X V v d D t T Z W N 0 a W 9 u M S 9 w b 3 B 1 b G F 0 a W 9 u L 0 N o Y W 5 n Z W Q g V H l w Z S 5 7 T G 9 j Y X R p b 2 4 s M H 0 m c X V v d D s s J n F 1 b 3 Q 7 U 2 V j d G l v b j E v c G 9 w d W x h d G l v b i 9 D a G F u Z 2 V k I F R 5 c G U u e 0 F n Z X M s M X 0 m c X V v d D s s J n F 1 b 3 Q 7 U 2 V j d G l v b j E v c G 9 w d W x h d G l v b i 9 D a G F u Z 2 V k I F R 5 c G U u e 1 l l Y X I s M n 0 m c X V v d D s s J n F 1 b 3 Q 7 U 2 V j d G l v b j E v c G 9 w d W x h d G l v b i 9 D a G F u Z 2 V k I F R 5 c G U u e 1 B v c H V s Y X R p b 2 4 s M 3 0 m c X V v d D t d L C Z x d W 9 0 O 1 J l b G F 0 a W 9 u c 2 h p c E l u Z m 8 m c X V v d D s 6 W 1 1 9 I i A v P j w v U 3 R h Y m x l R W 5 0 c m l l c z 4 8 L 0 l 0 Z W 0 + P E l 0 Z W 0 + P E l 0 Z W 1 M b 2 N h d G l v b j 4 8 S X R l b V R 5 c G U + R m 9 y b X V s Y T w v S X R l b V R 5 c G U + P E l 0 Z W 1 Q Y X R o P l N l Y 3 R p b 2 4 x L 3 B v c H V s Y X R p b 2 4 v U 2 9 1 c m N l P C 9 J d G V t U G F 0 a D 4 8 L 0 l 0 Z W 1 M b 2 N h d G l v b j 4 8 U 3 R h Y m x l R W 5 0 c m l l c y A v P j w v S X R l b T 4 8 S X R l b T 4 8 S X R l b U x v Y 2 F 0 a W 9 u P j x J d G V t V H l w Z T 5 G b 3 J t d W x h P C 9 J d G V t V H l w Z T 4 8 S X R l b V B h d G g + U 2 V j d G l v b j E v c G 9 w d W x h d G l v b i 9 Q c m 9 t b 3 R l Z C U y M E h l Y W R l c n M 8 L 0 l 0 Z W 1 Q Y X R o P j w v S X R l b U x v Y 2 F 0 a W 9 u P j x T d G F i b G V F b n R y a W V z I C 8 + P C 9 J d G V t P j x J d G V t P j x J d G V t T G 9 j Y X R p b 2 4 + P E l 0 Z W 1 U e X B l P k Z v c m 1 1 b G E 8 L 0 l 0 Z W 1 U e X B l P j x J d G V t U G F 0 a D 5 T Z W N 0 a W 9 u M S 9 w b 3 B 1 b G F 0 a W 9 u L 0 N o Y W 5 n Z W Q l M j B U e X B l P C 9 J d G V t U G F 0 a D 4 8 L 0 l 0 Z W 1 M b 2 N h d G l v b j 4 8 U 3 R h Y m x l R W 5 0 c m l l c y A v P j w v S X R l b T 4 8 L 0 l 0 Z W 1 z P j w v T G 9 j Y W x Q Y W N r Y W d l T W V 0 Y W R h d G F G a W x l P h Y A A A B Q S w U G A A A A A A A A A A A A A A A A A A A A A A A A 2 g A A A A E A A A D Q j J 3 f A R X R E Y x 6 A M B P w p f r A Q A A A K 9 h m 2 i X K + 5 N t W N L F 8 u S + m 8 A A A A A A g A A A A A A A 2 Y A A M A A A A A Q A A A A Q w d m g 6 u q c K P b q n 0 4 M Q N b c A A A A A A E g A A A o A A A A B A A A A B Q V E f 8 c u c X d 8 k k V t k I p j 3 h U A A A A N d S / Z A 3 n w K h H R 1 N 0 n 4 P O Z V G J U 0 G G b y S j f e 6 0 + d 9 I 7 Q i 7 0 R c G u X 0 b u 5 I f B 5 f 3 J e q z + m F N G h d 6 e T B y L B W f O Q + x e 5 g d 7 d 0 S U + T B K 9 7 D a 2 9 X G o H F A A A A H v 1 X M c b A J L k 8 d k j U 9 o g N k s 4 5 9 / U < / D a t a M a s h u p > 
</file>

<file path=customXml/itemProps1.xml><?xml version="1.0" encoding="utf-8"?>
<ds:datastoreItem xmlns:ds="http://schemas.openxmlformats.org/officeDocument/2006/customXml" ds:itemID="{D401CEC3-DA17-4250-8585-A0309A95300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Population PivotTable</vt:lpstr>
      <vt:lpstr>Population</vt:lpstr>
      <vt:lpstr>Scenarios</vt:lpstr>
      <vt:lpstr>Analysis Questions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M. Powell</dc:creator>
  <cp:lastModifiedBy>Brian M. Powell</cp:lastModifiedBy>
  <dcterms:created xsi:type="dcterms:W3CDTF">2021-05-25T21:33:08Z</dcterms:created>
  <dcterms:modified xsi:type="dcterms:W3CDTF">2021-05-26T19:15:23Z</dcterms:modified>
</cp:coreProperties>
</file>